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15" windowHeight="5640" tabRatio="503" activeTab="0"/>
  </bookViews>
  <sheets>
    <sheet name="NOTA" sheetId="1" r:id="rId1"/>
    <sheet name="A1 baza materiala" sheetId="2" r:id="rId2"/>
    <sheet name="A2 invatamant prescolar " sheetId="3" r:id="rId3"/>
    <sheet name="A3 invatamant primar" sheetId="4" r:id="rId4"/>
    <sheet name="nomenclator" sheetId="5" state="hidden" r:id="rId5"/>
  </sheets>
  <definedNames>
    <definedName name="pjar">'nomenclator'!$F$1:$F$331</definedName>
    <definedName name="unit">'nomenclator'!$A$1:$A$86</definedName>
    <definedName name="unit2">'nomenclator'!$E$1:$E$331</definedName>
  </definedNames>
  <calcPr fullCalcOnLoad="1"/>
</workbook>
</file>

<file path=xl/sharedStrings.xml><?xml version="1.0" encoding="utf-8"?>
<sst xmlns="http://schemas.openxmlformats.org/spreadsheetml/2006/main" count="1083" uniqueCount="381">
  <si>
    <t xml:space="preserve">Total din care </t>
  </si>
  <si>
    <t xml:space="preserve">Urban </t>
  </si>
  <si>
    <t xml:space="preserve">Rural </t>
  </si>
  <si>
    <t xml:space="preserve">Absolventi cu specializarea "Pedagogia invatamantului primar si prescolar" </t>
  </si>
  <si>
    <t xml:space="preserve">Absolventi ai liceului pedagogic/scoala postliceala/colegiu institutori + studii de licenta sau lunga durata, care pot fi incadrati numai in inv. prescolar </t>
  </si>
  <si>
    <t xml:space="preserve">Absolventi ai liceului pedagogic/scoala postliceala care pot fi incadrati numai in inv. prescolar </t>
  </si>
  <si>
    <t>Personal didactic incadrat in invatamantul prescolar in anul scolar 2010-2011</t>
  </si>
  <si>
    <t>Personal didactic pensioant</t>
  </si>
  <si>
    <t xml:space="preserve">Absolventi ai liceului pedagogic/scoala postliceala/colegiu institutori + studii de scurta durata, care pot fi incadrati numai in inv. prescolar </t>
  </si>
  <si>
    <t>Personal didactic incadrat in invatamantul primar in anul scolar 2010-2011</t>
  </si>
  <si>
    <t>Absolventi ai liceului pedagogic/scoala postliceala/colegiu institutori + studii de licenta sau lunga durata, care pot fi incadrati numai in inv. primar</t>
  </si>
  <si>
    <t>Absolventi ai liceului pedagogic/scoala postliceala/colegiu institutori + studii de scurta durata, care pot fi incadrati numai in inv. primar</t>
  </si>
  <si>
    <t>Absolventi ai liceului pedagogic/scoala postliceala care pot fi incadrati numai in inv. primar</t>
  </si>
  <si>
    <t xml:space="preserve">Personal didactic cu studii universitare de lunga durata sau de licenta care nu este incadrat in invatamantul primar sau prescolar  dar care are calificarea necesara ocuparii posturilor din invatamantul primar </t>
  </si>
  <si>
    <t xml:space="preserve">Personal didactic cu studii universitare de lunga durata sau de licenta care nu este incadrat in invatamantul prescolar sau primar, dar care are calificarea necesara ocuparii posturilor din invatamantul prescolar </t>
  </si>
  <si>
    <t>Titulari</t>
  </si>
  <si>
    <t>Suplinitori calificati</t>
  </si>
  <si>
    <t>Personal  didactic asociat</t>
  </si>
  <si>
    <t xml:space="preserve">Absolventi ai liceului pedagogic/scoala postliceala/colegiu institutori + studii de scurta durata cu dubla specializare care pot fi incadrati si in inv. prescolar si in inv. primar </t>
  </si>
  <si>
    <t xml:space="preserve">Absolventi ai liceului pedagogic/scoala postliceala cu dubla specializare care pot fi incadrati si in inv. prescolar si in inv. primar  </t>
  </si>
  <si>
    <t xml:space="preserve">Absolventi ai colegiului de institutori  care pot fi incadrati si in inv. prescolar si in inv. primar  </t>
  </si>
  <si>
    <t xml:space="preserve">A3 </t>
  </si>
  <si>
    <t>Absolventi ai colegiului de institutori care post fi incadrati numai in inv. primar</t>
  </si>
  <si>
    <t xml:space="preserve">Absolventi ai liceului pedagogic/scoala postliceala/colegiu institutori + studii de licenta sau lunga durata cu dubla specializare care pot fi incadrati si in inv. prescolar si in inv. primar </t>
  </si>
  <si>
    <t xml:space="preserve">Total din care: </t>
  </si>
  <si>
    <t xml:space="preserve">Absolventi ai colegiului de institutori care post fi incadrati numai in inv. prescolar </t>
  </si>
  <si>
    <t>Unitatea:</t>
  </si>
  <si>
    <t xml:space="preserve">GRUP SCOLAR AGRICOL SI DE INDUSTRIE ALIMENTARA "GAMAN JANOS" SFINTU GHEORGHE </t>
  </si>
  <si>
    <t>GRUP SCOLAR "CONSTANTIN BRANCUSI" SFINTU GHEORGHE</t>
  </si>
  <si>
    <t xml:space="preserve">GRUP SCOLAR ECONOMIC ADMINISTRATIV "BERDE ARON" SFINTU GHEORGHE </t>
  </si>
  <si>
    <t>GRUP SCOLAR "KOS KAROLY" SFINTU GHEORGHE</t>
  </si>
  <si>
    <t>GRUP SCOLAR "PUSKAS TIVADAR" SFINTU GHEORGHE</t>
  </si>
  <si>
    <t>LICEUL TEORETIC "SZEKELY MIKO" SFINTU GHEORGHE</t>
  </si>
  <si>
    <t>LICEUL TEOLOGIC REFORMAT SFINTU GHEORGHE</t>
  </si>
  <si>
    <t>LICEUL TEORETIC "MIKES KELEMEN" SFINTU GHEORGHE</t>
  </si>
  <si>
    <t>COLEGIUL NATIONAL "MIHAI VITEAZUL" SFINTU GHEORGHE</t>
  </si>
  <si>
    <t>SCOALA CU CLASELE I-VIII. "GODRI FERENC" SFINTU GHEORGHE</t>
  </si>
  <si>
    <t>SCOALA CU CLASELE I-VIII. "VARADI JOZSEF" SFINTU GHEORGHE</t>
  </si>
  <si>
    <t>SCOALA CU CLASELE I-VIII. "NICOLAE COLAN" SFINTU GHEORGHE</t>
  </si>
  <si>
    <t>SCOALA CU CLASELE I-VIII. "ADY ENDRE" SFINTU GHEORGHE</t>
  </si>
  <si>
    <t>LICEUL DE ARTA "PLUGOR SANDOR" SFINTU GHEORGHE</t>
  </si>
  <si>
    <t>SCOALA CU CLASELE I-VIII. "NERI SZENT FULOP" SFINTU GHEORGHE</t>
  </si>
  <si>
    <t>GRADINITA CU PROGRAM PRELUNGIT "PINOCCHIO" SFINTU GHEORGHE</t>
  </si>
  <si>
    <t>GRADINITA CU PROGRAM PRELUNGIT "BENEDEK ELEK" SFINTU GHEORGHE</t>
  </si>
  <si>
    <t>GRADINITA CU PROGRAM PRELUNGIT "CSIPIKE" SFINTU GHEORGHE</t>
  </si>
  <si>
    <t>GRADINITA CU PROGRAM PRELUNGIT "GULLIVER" SFINTU GHEORGHE</t>
  </si>
  <si>
    <t>GRADINITA CU PROGRAM PRELUNGIT "ARVACSKA" SFINTU GHEORGHE</t>
  </si>
  <si>
    <t>GRADINITA CU PROGRAM PRELUNGIT "HOFEHERKE" SFINTU GHEORGHE</t>
  </si>
  <si>
    <t>GRADINITA CU PROGRAM PRELUNGIT "NAPSUGAR"NR.9 SFINTU GHEORGHE</t>
  </si>
  <si>
    <t>SCOALA CU CLASELE I-VIII. "ROMULUS CIOFLEC" ARACI</t>
  </si>
  <si>
    <t>SCOALA CU CLASELE I-VIII. "HENTER KAROLY" BODOC</t>
  </si>
  <si>
    <t>SCOALA CU CLASELE I-VIII. "BARTHA KAROLY" BOROSNEU MARE</t>
  </si>
  <si>
    <t>SCOALA CU CLASELE I-VIII. "GABOR ARON" CHICHIS</t>
  </si>
  <si>
    <t>SCOALA CU CLASELE I-VIII. DOBARLAU</t>
  </si>
  <si>
    <t>SCOALA CU CLASELE I-VIII. "CZETZ JANOS" GHIDFALAU</t>
  </si>
  <si>
    <t>SCOALA CU CLASELE I-VIII. HAGHIG</t>
  </si>
  <si>
    <t>SCOALA CU CLASELE I-VIII. "LUKACS LASZLO"ILIENI</t>
  </si>
  <si>
    <t>SCOALA CU CLASELE I-VIII. "FEJER AKOS" MICFALAU</t>
  </si>
  <si>
    <t>SCOALA CU CLASELE I-VIII. "MIKES ARMIN" BIXAD</t>
  </si>
  <si>
    <t>SCOALA CU CLASELE I-VIII. "TOKES JOZSEF" MALNAS SAT</t>
  </si>
  <si>
    <t>SCOALA CU CLASELE I-VIII. "ORBAN BALAZS" MOACSA</t>
  </si>
  <si>
    <t>SCOALA CU CLASELE I-VIII. "DARKO JENO" DALNIC</t>
  </si>
  <si>
    <t>SCOALA CU CLASELE I-VIII. "TATRANGI SANDOR" OZUN</t>
  </si>
  <si>
    <t>SCOALA CU CLASELE I-VIII. "ANTOS JANOS" RECI</t>
  </si>
  <si>
    <t>SCOALA CU CLASELE I-VIII. "KALNOKI LUDMILLA" VALEA CRISULUI</t>
  </si>
  <si>
    <t>SCOALA CU CLASELE I-VIII. "DR.GELEI JOZSEF" ARCUS</t>
  </si>
  <si>
    <t>SCOALA CU CLASELE I-VIII. "M.EMINESCU" VALEA MARE</t>
  </si>
  <si>
    <t>LICEUL TEORETIC "NAGY MOZES" TIRGU SECUIESC</t>
  </si>
  <si>
    <t>GRUP SCOLAR "APOR PETER" TIRGU SECUIESC</t>
  </si>
  <si>
    <t>GRUP SCOLAR "GABOR ARON" TIRGU SECUIESC</t>
  </si>
  <si>
    <t>SCOALA NORMALA "BOD PETER" TIRGU SECUIESC</t>
  </si>
  <si>
    <t>LICEUL TEOLOGIC REFORMAT TIRGU SECUIESC</t>
  </si>
  <si>
    <t>SCOALA CU CLASELE I-VIII. "PETOFI SANDOR" TIRGU SECUIESC</t>
  </si>
  <si>
    <t>GRADINITA CU PROGRAM PRELUNGIT "MANOCSKA" TIRGU SECUIESC</t>
  </si>
  <si>
    <t>GRADINITA CU PROGRAM PRELUNGIT "CSIPKEROZSIKA"TIRGU SECUIESC</t>
  </si>
  <si>
    <t>SCOALA CU CLASELE I-VIII. "MOLNAR JOZSIAS" TIRGU SECUIESC</t>
  </si>
  <si>
    <t>SCOALA CU CLASELE I-VIII. "TUROCZI MOZES" TIRGU SECUIESC</t>
  </si>
  <si>
    <t>SCOALA CU CLASELE I-VIII. "COMENIUS" BRETCU</t>
  </si>
  <si>
    <t>SCOALA CU CLASELE I-VIII. "BALINT GABOR" CATALINA</t>
  </si>
  <si>
    <t>SCOALA CU CLASELE I-VIII. "VEGH ANTAL" CERNAT</t>
  </si>
  <si>
    <t>SCOALA CU CLASELE I-VIII. "JANCSO BENEDEK" GHELINTA</t>
  </si>
  <si>
    <t>SCOALA CU CLASELE I-VIII. "BEM JOZSEF" LEMNIA</t>
  </si>
  <si>
    <t>SCOALA CU CLASELE I-VIII. "KELEMEN DIDAK" MERENI</t>
  </si>
  <si>
    <t>SCOALA CU CLASELE I-VIII. "KUN KOCSARD" OJDULA</t>
  </si>
  <si>
    <t>SCOALA CU CLASELE I-VIII. POIAN</t>
  </si>
  <si>
    <t>SCOALA CU CLASELE I-VIII. "NAGY MOZES" ESTELNIC</t>
  </si>
  <si>
    <t>SCOALA CU CLASELE I-VIII. "APOR ISTVAN" SANZIENI</t>
  </si>
  <si>
    <t>SCOALA CU CLASELE I-VIII. "KICSI ANTAL" TURIA</t>
  </si>
  <si>
    <t>GRUP SCOLAR "KOROSI CSOMA SANDOR" COVASNA</t>
  </si>
  <si>
    <t>SCOALA CU CLASELE I-VIII. "AVRAM IANCU" COVASNA</t>
  </si>
  <si>
    <t>GRADINITA CU PROGRAM PRELUNGIT NR. 1 COVASNA</t>
  </si>
  <si>
    <t>SCOALA CU CLASELE I-VIII. "BIBO JOZSEF" BRATES</t>
  </si>
  <si>
    <t>SCOALA CU CLASELE I-VIII. COMANDAU</t>
  </si>
  <si>
    <t>SCOALA CU CLASELE I-VIII. "MIKES KELEMEN" ZAGON</t>
  </si>
  <si>
    <t>SCOALA CU CLASELE I-VIII. PAPAUTI</t>
  </si>
  <si>
    <t>SCOALA CU CLASELE I-VIII. NR.1 ZABALA</t>
  </si>
  <si>
    <t>GRUP SCOLAR "NICOLAE BALCESCU" INTORSURA BUZAULUI</t>
  </si>
  <si>
    <t>LICEUL TEORETIC "MIRCEA ELIADE" INTORSURA BUZAULUI</t>
  </si>
  <si>
    <t>GRADINITA CU PROGRAM PRELUNGIT INTORSURA BUZAULUI</t>
  </si>
  <si>
    <t>SCOALA CU CLASELE I-VIII. "MIHAIL SADOVEANU" INTORSURA BUZAULUI</t>
  </si>
  <si>
    <t>SCOALA CU CLASELE I-VIII. BARCANI</t>
  </si>
  <si>
    <t>SCOALA CU CLASELE I-VIII. "NICOLAE RUSSU" SITA BUZAULUI</t>
  </si>
  <si>
    <t>GRUP SCOLAR "BAROTI SZABO DAVID" BARAOLT</t>
  </si>
  <si>
    <t>GRADINITA CU PROGRAM PRELUNGIT "CIMBORA" BARAOLT</t>
  </si>
  <si>
    <t>SCOALA CU CLASELE I-VIII. "GAAL MOZES" BARAOLT</t>
  </si>
  <si>
    <t>SCOALA CU CLASELE I-VIII. "KRIZA JANOS" AITA MARE</t>
  </si>
  <si>
    <t>SCOALA CU CLASELE I-VIII. "BENEDEK ELEK" BATANII MARI</t>
  </si>
  <si>
    <t>SCOALA CU CLASELE I-VIII. "MATHE JANOS" HERCULIAN</t>
  </si>
  <si>
    <t>SCOALA CU CLASELE I-VIII. "BOLONI FARKAS SANDOR" BELIN</t>
  </si>
  <si>
    <t>SCOALA CU CLASELE I-VIII. "BENKO JOZSEF" BRADUT</t>
  </si>
  <si>
    <t>SCOALA CU CLASELE I-VIII. "BORBATH KAROLY" VARGHIS</t>
  </si>
  <si>
    <t>SCOALA SPECIALA SFINTU GHEORHE</t>
  </si>
  <si>
    <t>SCOALA SPECIALA OLTENI</t>
  </si>
  <si>
    <t>Numărul estimat de clase pregătitoare</t>
  </si>
  <si>
    <t>Numărul total de săli de clase disponibile la 15 septembrie 2012</t>
  </si>
  <si>
    <t>din care:</t>
  </si>
  <si>
    <t>În unități de învățământ având clase</t>
  </si>
  <si>
    <t>I-IV</t>
  </si>
  <si>
    <t>I-VIII</t>
  </si>
  <si>
    <t>I-XII</t>
  </si>
  <si>
    <t>În grădinițe</t>
  </si>
  <si>
    <t>PAȘII PENTRU COMPLETAREA TABELULUI</t>
  </si>
  <si>
    <t>Selectați unitatea Dvs. din lista</t>
  </si>
  <si>
    <t>PJ</t>
  </si>
  <si>
    <t>SCOALA POSTLICEALA SANITARA SFINTU GHEORGHE</t>
  </si>
  <si>
    <t>AR</t>
  </si>
  <si>
    <t>GRADINITA CU PROGRAM NORMAL CHILIENI</t>
  </si>
  <si>
    <t>GRADINITA CU PROGRAM NORMAL COSENI</t>
  </si>
  <si>
    <t>GRADINITA CU PROGRAM NORMAL I.A.S. SFINTU GHEORGHE</t>
  </si>
  <si>
    <t>SCOALA CU CLASELE I-IV. I.A.S SFINTU GHEORGHE</t>
  </si>
  <si>
    <t>SCOALA CU CLASELE I-IV. CHILIENI</t>
  </si>
  <si>
    <t>GRADINITA CU PROGRAM NORMAL "NERI SZENT FULOP" SFINTU GHEORGHE</t>
  </si>
  <si>
    <t>GRADINITA CU PROGRAM NORMAL NR.5 SFINTU GHEORGHE</t>
  </si>
  <si>
    <t>GRADINITA CU PROGRAM NORMAL NR.7 SFINTU GHEORGHE</t>
  </si>
  <si>
    <t>GRADINITA CU PROGRAM NORMAL NR.6 SFINTU GHEORGHE</t>
  </si>
  <si>
    <t>GRADINITA CU PROGRAM NORMAL ARACI</t>
  </si>
  <si>
    <t>SCOALA CU CLASELE I-IV. ARIUSD</t>
  </si>
  <si>
    <t>GRADINITA CU PROGRAM NORMAL ARIUSD</t>
  </si>
  <si>
    <t>SCOALA CU CLASELE I-VIII. VALCELE</t>
  </si>
  <si>
    <t>GRADINITA CU PROGRAM NORMAL VALCELE</t>
  </si>
  <si>
    <t>SCOALA CU CLASELE I-IV. HETEA</t>
  </si>
  <si>
    <t>GRADINITA CU PROGRAM NORMAL BODOC</t>
  </si>
  <si>
    <t>SCOALA CU CLASELE I-IV. "MAKKAI SANDOR" OLTENI</t>
  </si>
  <si>
    <t>GRADINITA CU PROGRAM NORMAL OLTENI</t>
  </si>
  <si>
    <t>SCOALA CU CLASELE I-IV. "DAVID JOZSEF" ZALAN</t>
  </si>
  <si>
    <t>GRADINITA CU PROGRAM NORMAL ZALAN</t>
  </si>
  <si>
    <t>GRADINITA CU PROGRAM NORMAL BOROSNEU MARE</t>
  </si>
  <si>
    <t>SCOALA CU CLASELE I-IV. "NAGY KAROLY" BOROSNEU MIC</t>
  </si>
  <si>
    <t>GRADINITA CU PROGRAM NORMAL "TOMPA KLARA" BOROSNEU MIC</t>
  </si>
  <si>
    <t>SCOALA CU CLASELE I-IV. DOBOLII DE SUS</t>
  </si>
  <si>
    <t>GRADINITA CU PROGRAM NORMAL DOBOLII DE SUS</t>
  </si>
  <si>
    <t>SCOALA CU CLASELE I-IV. NR.1 LET</t>
  </si>
  <si>
    <t>GRADINITA CU PROGRAM NORMAL NR.1 LET</t>
  </si>
  <si>
    <t>SCOALA CU CLASELE I-IV. NR.2 LET</t>
  </si>
  <si>
    <t>GRADINITA CU PROGRAM NORMAL NR.2 LET</t>
  </si>
  <si>
    <t>SCOALA CU CLASELE I-IV. TUFALAU</t>
  </si>
  <si>
    <t>GRADINITA CU PROGRAM NORMAL TUFALAU</t>
  </si>
  <si>
    <t>GRADINITA CU PROGRAM NORMAL CHICHIS</t>
  </si>
  <si>
    <t>SCOALA CU CLASELE I-VIII. BACEL</t>
  </si>
  <si>
    <t>GRADINITA CU PROGRAM NORMAL BACEL</t>
  </si>
  <si>
    <t>GRADINITA CU PROGRAM NORMAL DOBARLAU</t>
  </si>
  <si>
    <t>GRADINITA CU PROGRAM NORMAL DOBARLAU VALE</t>
  </si>
  <si>
    <t>GRADINITA CU PROGRAM NORMAL MARCUS</t>
  </si>
  <si>
    <t>SCOALA CU CLASELE I-IV. DOBARLAU VALE</t>
  </si>
  <si>
    <t>SCOALA CU CLASELE I-IV. LUNCA MARCUS</t>
  </si>
  <si>
    <t>SCOALA CU CLASELE I-IV. MARCUS</t>
  </si>
  <si>
    <t>GRADINITA CU PROGRAM NORMAL LUNCA MARCUS</t>
  </si>
  <si>
    <t>GRADINITA CU PROGRAM NORMAL ANGHELUS</t>
  </si>
  <si>
    <t>GRADINITA CU PROGRAM NORMAL FOTOS</t>
  </si>
  <si>
    <t>GRADINITA CU PROGRAM NORMAL GHIDFALAU</t>
  </si>
  <si>
    <t>GRADINITA CU PROGRAM NORMAL ZOLTAN</t>
  </si>
  <si>
    <t>SCOALA CU CLASELE I-IV. "FORRO ELEK" ANGHELUS</t>
  </si>
  <si>
    <t>SCOALA CU CLASELE I-IV. FOTOS</t>
  </si>
  <si>
    <t>SCOALA CU CLASELE I-IV. "BETHLEN KATA" ZOLTAN</t>
  </si>
  <si>
    <t>GRADINITA CU PROGRAM NORMAL HAGHIG</t>
  </si>
  <si>
    <t>SCOALA CU CLASELE I-IV. IARAS</t>
  </si>
  <si>
    <t>GRADINITA CU PROGRAM NORMAL IARAS</t>
  </si>
  <si>
    <t>GRADINITA CU PROGRAM NORMAL DOBOLII DE JOS</t>
  </si>
  <si>
    <t>GRADINITA CU PROGRAM NORMAL ILIENI</t>
  </si>
  <si>
    <t>GRADINITA CU PROGRAM NORMAL SANCRAI</t>
  </si>
  <si>
    <t>SCOALA CU CLASELE I-IV. DOBOLII DE JOS</t>
  </si>
  <si>
    <t>SCOALA CU CLASELE I-IV. SANCRAI</t>
  </si>
  <si>
    <t>GRADINITA CU PROGRAM NORMAL "TORPIKE" MICFALAU</t>
  </si>
  <si>
    <t>GRADINITA CU PROGRAM NORMAL "ABRAHAM ARPAD" BIXAD</t>
  </si>
  <si>
    <t>GRADINITA CU PROGRAM NORMAL MALNAS SAT</t>
  </si>
  <si>
    <t>GRADINITA CU PROGRAM NORMAL MALNAS BAI</t>
  </si>
  <si>
    <t>GRADINITA CU PROGRAM NORMAL VALEA ZALANULUI</t>
  </si>
  <si>
    <t>SCOALA CU CLASELE I-IV. MALNAS BAI</t>
  </si>
  <si>
    <t>SCOALA CU CLASELE I-IV. VALEA ZALANULUI</t>
  </si>
  <si>
    <t>GRADINITA CU PROGRAM NORMAL MOACSA</t>
  </si>
  <si>
    <t>GRADINITA CU PROGRAM NORMAL PADURENI</t>
  </si>
  <si>
    <t>SCOALA CU CLASELE I-IV. PADURENI</t>
  </si>
  <si>
    <t>GRADINITA CU PROGRAM NORMAL DALNIC</t>
  </si>
  <si>
    <t>GRADINITA CU PROGRAM NORMAL BICFALAU</t>
  </si>
  <si>
    <t>GRADINITA CU PROGRAM NORMAL LISNAU</t>
  </si>
  <si>
    <t>GRADINITA CU PROGRAM NORMAL OZUN</t>
  </si>
  <si>
    <t>SCOALA CU CLASELE I-IV. BICFALAU</t>
  </si>
  <si>
    <t>SCOALA CU CLASELE I-IV. LISNAU</t>
  </si>
  <si>
    <t>SCOALA CU CLASELE I-IV. LUNCA OZUN</t>
  </si>
  <si>
    <t>SCOALA CU CLASELE I-IV. "BERDE MOZES" SANTIONLUNCA</t>
  </si>
  <si>
    <t>GRADINITA CU PROGRAM NORMAL SANTIONLUNCA</t>
  </si>
  <si>
    <t>GRADINITA CU PROGRAM NORMAL "RADAK KATA" RECI</t>
  </si>
  <si>
    <t>SCOALA CU CLASELE I-IV. BITA</t>
  </si>
  <si>
    <t>GRADINITA CU PROGRAM NORMAL BITA</t>
  </si>
  <si>
    <t>SCOALA CU CLASELE I-IV. COMOLAU</t>
  </si>
  <si>
    <t>GRADINITA CU PROGRAM NORMAL COMOLAU</t>
  </si>
  <si>
    <t>SCOALA CU CLASELE I-IV. ANINOASA</t>
  </si>
  <si>
    <t>GRADINITA CU PROGRAM NORMAL ANINOASA</t>
  </si>
  <si>
    <t>SCOALA CU CLASELE I-IV. SACIOVA</t>
  </si>
  <si>
    <t>GRADINITA CU PROGRAM NORMAL SACIOVA</t>
  </si>
  <si>
    <t>GRADINITA CU PROGRAM NORMAL VALEA CRISULUI</t>
  </si>
  <si>
    <t>GRADINITA CU PROGRAM NORMAL CALNIC</t>
  </si>
  <si>
    <t>GRADINITA CU PROGRAM NORMAL ARCUS</t>
  </si>
  <si>
    <t>GRADINITA CU PROGRAM NORMAL VALEA MARE</t>
  </si>
  <si>
    <t>GRADINITA CU PROGRAM NORMAL NR.3 TIRGU SECUIESC</t>
  </si>
  <si>
    <t>GRADINITA CU PROGRAM NORMAL NR.5 TIRGU SECUIESC</t>
  </si>
  <si>
    <t>GRADINITA CU PROGRAM PRELUNGIT NR.3 TIRGU SECUIESC</t>
  </si>
  <si>
    <t>GRADINITA CU PROGRAM PRELUNGIT "VACKOR" TIRGU SECUIESC</t>
  </si>
  <si>
    <t>GRADINITA CU PROGRAM NORMAL NR.2 TIRGU SECUIESC</t>
  </si>
  <si>
    <t>GRADINITA CU PROGRAM NORMAL "BENEDEK ELEK" TIRGU SECUIESC</t>
  </si>
  <si>
    <t>SCOALA CU CLASELE I-IV. TINOASA</t>
  </si>
  <si>
    <t>GRADINITA CU PROGRAM NORMAL TINOASA</t>
  </si>
  <si>
    <t>GRADINITA CU PROGRAM NORMAL LUNGA</t>
  </si>
  <si>
    <t>GRADINITA CU PROGRAM NORMAL "PINOCCHIO" BRETCU</t>
  </si>
  <si>
    <t>GRADINITA CU PROGRAM PRELUNGIT BRETCU</t>
  </si>
  <si>
    <t>SCOALA CU CLASELE I-IV. MARTANUS</t>
  </si>
  <si>
    <t>GRADINITA CU PROGRAM NORMAL MARTANUS</t>
  </si>
  <si>
    <t>SCOALA CU CLASELE I-VIII. OITUZ</t>
  </si>
  <si>
    <t>GRADINITA CU PROGRAM NORMAL OITUZ</t>
  </si>
  <si>
    <t>GRADINITA CU PROGRAM NORMAL "BOBITA" CATALINA</t>
  </si>
  <si>
    <t>SCOALA CU CLASELE I-IV. IMENI</t>
  </si>
  <si>
    <t>GRADINITA CU PROGRAM NORMAL IMENI</t>
  </si>
  <si>
    <t>SCOALA CU CLASELE I-IV. HATUICA</t>
  </si>
  <si>
    <t>GRADINITA CU PROGRAM NORMAL HATUICA</t>
  </si>
  <si>
    <t>SCOALA CU CLASELE I-VIII. MARTINENI</t>
  </si>
  <si>
    <t>GRADINITA CU PROGRAM NORMAL MARTINENI</t>
  </si>
  <si>
    <t>GRADINITA CU PROGRAM NORMAL MARCUSA</t>
  </si>
  <si>
    <t>GRADINITA CU PROGRAM NORMAL NR.1 CERNAT</t>
  </si>
  <si>
    <t>GRADINITA CU PROGRAM NORMAL NR.3 CERNAT</t>
  </si>
  <si>
    <t>SCOALA CU CLASELE I-IV. ALBIS</t>
  </si>
  <si>
    <t>GRADINITA CU PROGRAM NORMAL ALBIS</t>
  </si>
  <si>
    <t>GRADINITA CU PROGRAM NORMAL NR.2 CERNAT</t>
  </si>
  <si>
    <t>GRADINITA CU PROGRAM NORMAL ICAFALAU</t>
  </si>
  <si>
    <t>GRADINITA CU PROGRAM NORMAL NR.3 GHELINTA</t>
  </si>
  <si>
    <t>GRADINITA CU PROGRAM NORMAL HARALE</t>
  </si>
  <si>
    <t>GRADINITA CU PROGRAM PRELUNGIT GHELINTA</t>
  </si>
  <si>
    <t>SCOALA CU CLASELE I-IV. NR.2 GHELINTA</t>
  </si>
  <si>
    <t>SCOALA CU CLASELE I-IV. HARALE</t>
  </si>
  <si>
    <t>GRADINITA CU PROGRAM NORMAL NR.1 LEMNIA</t>
  </si>
  <si>
    <t>SCOALA CU CLASELE I-IV. NR.2 LEMNIA</t>
  </si>
  <si>
    <t>GRADINITA CU PROGRAM NORMAL NR.2 LEMNIA</t>
  </si>
  <si>
    <t>GRADINITA CU PROGRAM NORMAL LUTOASA</t>
  </si>
  <si>
    <t>GRADINITA CU PROGRAM NORMAL MERENI</t>
  </si>
  <si>
    <t>SCOALA CU CLASELE I-IV. LUTOASA</t>
  </si>
  <si>
    <t>GRADINITA CU PROGRAM NORMAL HILIB</t>
  </si>
  <si>
    <t>GRADINITA CU PROGRAM NORMAL NR.2 OJDULA</t>
  </si>
  <si>
    <t>SCOALA CU CLASELE I-IV. HILIB</t>
  </si>
  <si>
    <t>GRADINITA CU PROGRAM NORMAL "NAPOCSKA" POIAN</t>
  </si>
  <si>
    <t>SCOALA CU CLASELE I-IV. "TUZSON JANOS" BELANI</t>
  </si>
  <si>
    <t>GRADINITA CU PROGRAM NORMAL BELANI</t>
  </si>
  <si>
    <t>GRADINITA CU PROGRAM NORMAL ESTELNIC</t>
  </si>
  <si>
    <t>SCOALA CU CLASELE I-IV. VALEA SCURTA</t>
  </si>
  <si>
    <t>GRADINITA CU PROGRAM NORMAL VALEA SCURTA</t>
  </si>
  <si>
    <t>GRADINITA CU PROGRAM NORMAL SANZIENI</t>
  </si>
  <si>
    <t>SCOALA CU CLASELE I-IV. CASINUL MIC</t>
  </si>
  <si>
    <t>GRADINITA CU PROGRAM NORMAL CASINUL MIC</t>
  </si>
  <si>
    <t>SCOALA CU CLASELE I-VIII. PETRICENI</t>
  </si>
  <si>
    <t>GRADINITA CU PROGRAM NORMAL PETRICENI</t>
  </si>
  <si>
    <t>GRADINITA CU PROGRAM NORMAL VALEA SEACA</t>
  </si>
  <si>
    <t>SCOALA CU CLASELE I-IV. NR.3 TURIA</t>
  </si>
  <si>
    <t>GRADINITA CU PROGRAM NORMAL NR.2 TURIA</t>
  </si>
  <si>
    <t>SCOALA CU CLASELE I-IV. "REMENYIK SANDOR" ALUNGENI</t>
  </si>
  <si>
    <t>GRADINITA CU PROGRAM NORMAL ALUNGENI</t>
  </si>
  <si>
    <t>GRADINITA CU PROGRAM NORMAL NR.1 TURIA</t>
  </si>
  <si>
    <t>GRADINITA CU PROGRAM NORMAL "GARDONYI GEZA" TURIA</t>
  </si>
  <si>
    <t>GRADINITA CU PROGRAM NORMAL NR.3 TURIA</t>
  </si>
  <si>
    <t>SCOALA CU CLASELE I-IV. CHIURUS</t>
  </si>
  <si>
    <t>GRADINITA CU PROGRAM NORMAL CHIURUS</t>
  </si>
  <si>
    <t>SCOALA CU CLASELE I-VIII. NR.2 COVASNA</t>
  </si>
  <si>
    <t>GRADINITA CU PROGRAM NORMAL NR.1 COVASNA</t>
  </si>
  <si>
    <t>GRADINITA CU PROGRAM NORMAL NR.2 COVASNA</t>
  </si>
  <si>
    <t>GRADINITA CU PROGRAM PRELUNGIT NR.2 COVASNA</t>
  </si>
  <si>
    <t>GRADINITA CU PROGRAM NORMAL BRATES</t>
  </si>
  <si>
    <t>GRADINITA CU PROGRAM NORMAL PACHIA</t>
  </si>
  <si>
    <t>GRADINITA CU PROGRAM NORMAL TELECHIA</t>
  </si>
  <si>
    <t>SCOALA CU CLASELE I-IV. PACHIA</t>
  </si>
  <si>
    <t>SCOALA CU CLASELE I-IV. "HORVATH KAROLY" TELECHIA</t>
  </si>
  <si>
    <t>GRADINITA CU PROGRAM NORMAL COMANDAU</t>
  </si>
  <si>
    <t>SCOALA CU CLASELE I-IV. "GEORGE COSBUC" ZAGON</t>
  </si>
  <si>
    <t>GRADINITA CU PROGRAM NORMAL "SZABO KATI" ZAGON</t>
  </si>
  <si>
    <t>GRADINITA CU PROGRAM NORMAL NR.2 ZAGON</t>
  </si>
  <si>
    <t>GRADINITA CU PROGRAM NORMAL NR.1 PAPAUTI</t>
  </si>
  <si>
    <t>GRADINITA CU PROGRAM NORMAL NR.2 PAPAUTI</t>
  </si>
  <si>
    <t>SCOALA CU CLASELE I-IV. "DEAK BELA" ZABALA</t>
  </si>
  <si>
    <t>GRADINITA CU PROGRAM NORMAL PETENI</t>
  </si>
  <si>
    <t>GRADINITA CU PROGRAM NORMAL SURCEA</t>
  </si>
  <si>
    <t>GRADINITA CU PROGRAM NORMAL NR.1 ZABALA</t>
  </si>
  <si>
    <t>GRADINITA CU PROGRAM NORMAL NR.2 ZABALA</t>
  </si>
  <si>
    <t>GRADINITA CU PROGRAM NORMAL NR.3 ZABALA</t>
  </si>
  <si>
    <t>SCOALA CU CLASELE I-IV. PETENI</t>
  </si>
  <si>
    <t>SCOALA CU CLASELE I-IV. SURCEA</t>
  </si>
  <si>
    <t>GRADINITA CU PROGRAM NORMAL TAMASFALAU</t>
  </si>
  <si>
    <t>GRADINITA CU PROGRAM NORMAL NR.1 INTORSURA BUZAULUI</t>
  </si>
  <si>
    <t>GRADINITA CU PROGRAM NORMAL FLOROAIA MARE</t>
  </si>
  <si>
    <t>GRADINITA CU PROGRAM NORMAL FLOROAIA MICA</t>
  </si>
  <si>
    <t>SCOALA CU CLASELE I-IV. FLOROAIA MARE</t>
  </si>
  <si>
    <t>SCOALA CU CLASELE I-IV. FLOROAIA MICA</t>
  </si>
  <si>
    <t>SCOALA CU CLASELE I-IV. SCRADOASA</t>
  </si>
  <si>
    <t>GRADINITA CU PROGRAM NORMAL BRADET</t>
  </si>
  <si>
    <t>GRADINITA CU PROGRAM NORMAL BARCANI</t>
  </si>
  <si>
    <t>GRADINITA CU PROGRAM NORMAL LADAUTI</t>
  </si>
  <si>
    <t>SCOALA CU CLASELE I-VIII. SARAMAS</t>
  </si>
  <si>
    <t>GRADINITA CU PROGRAM NORMAL SARAMAS</t>
  </si>
  <si>
    <t>GRADINITA CU PROGRAM NORMAL NR.1 SITA BUZAULUI</t>
  </si>
  <si>
    <t>SCOALA CU CLASELE I-VIII. CIUMERNIC</t>
  </si>
  <si>
    <t>GRADINITA CU PROGRAM NORMAL CIUMERNIC</t>
  </si>
  <si>
    <t>SCOALA CU CLASELE I-VIII. ZABRATAU</t>
  </si>
  <si>
    <t>GRADINITA CU PROGRAM NORMAL ZABRATAU</t>
  </si>
  <si>
    <t>GRADINITA CU PROGRAM NORMAL CRASNA</t>
  </si>
  <si>
    <t>SCOALA CU CLASELE I-VIII. CAPENI</t>
  </si>
  <si>
    <t>GRADINITA CU PROGRAM NORMAL CAPENI</t>
  </si>
  <si>
    <t>SCOALA CU CLASELE I-IV. MICLOSOARA</t>
  </si>
  <si>
    <t>GRADINITA CU PROGRAM NORMAL MICLOSOARA</t>
  </si>
  <si>
    <t>GRADINITA CU PROGRAM NORMAL BIBORTENI</t>
  </si>
  <si>
    <t>GRADINITA CU PROGRAM NORMAL BODOS</t>
  </si>
  <si>
    <t>SCOALA CU CLASELE I-VIII. RACOSUL DE SUS</t>
  </si>
  <si>
    <t>GRADINITA CU PROGRAM NORMAL RACOSUL DE SUS</t>
  </si>
  <si>
    <t>GRADINITA CU PROGRAM NORMAL AITA MARE</t>
  </si>
  <si>
    <t>GRADINITA CU PROGRAM NORMAL AITA MEDIE</t>
  </si>
  <si>
    <t>SCOALA CU CLASELE I-VIII. AITA MEDIE</t>
  </si>
  <si>
    <t>GRADINITA CU PROGRAM NORMAL BATANII MARI</t>
  </si>
  <si>
    <t>SCOALA CU CLASELE I-IV. BATANII MICI</t>
  </si>
  <si>
    <t>GRADINITA CU PROGRAM NORMAL BATANII MICI</t>
  </si>
  <si>
    <t>SCOALA CU CLASELE I-VIII. "AJTAI ABOD MIHALY" AITA SEACA</t>
  </si>
  <si>
    <t>GRADINITA CU PROGRAM NORMAL AITA SEACA</t>
  </si>
  <si>
    <t>GRADINITA CU PROGRAM NORMAL HERCULIANI</t>
  </si>
  <si>
    <t>GRADINITA CU PROGRAM NORMAL NR.1 BELIN</t>
  </si>
  <si>
    <t>SCOALA CU CLASELE I-IV. BELIN VALE</t>
  </si>
  <si>
    <t>GRADINITA CU PROGRAM NORMAL BELIN VALE</t>
  </si>
  <si>
    <t>GRADINITA CU PROGRAM NORMAL BRADUT</t>
  </si>
  <si>
    <t>SCOALA CU CLASELE I-IV. TALISOARA</t>
  </si>
  <si>
    <t>GRADINITA CU PROGRAM NORMAL TALISOARA</t>
  </si>
  <si>
    <t>SCOALA CU CLASELE I-VIII. DOBOSENI</t>
  </si>
  <si>
    <t>GRADINITA CU PROGRAM NORMAL DOBOSENI</t>
  </si>
  <si>
    <t>SCOALA CU CLASELE I-VIII. FILIA</t>
  </si>
  <si>
    <t>GRADINITA CU PROGRAM NORMAL FILIA</t>
  </si>
  <si>
    <t>GRADINITA CU PROGRAM NORMAL VARGHIS</t>
  </si>
  <si>
    <t>Anexa 2 și 3 se completează pe total unitate</t>
  </si>
  <si>
    <t>Structura</t>
  </si>
  <si>
    <t>Nr. Crt.</t>
  </si>
  <si>
    <t>GRADINITA CU PROGRAM NORMAL "CENUSAREASA" SFINTU GHEORGHE</t>
  </si>
  <si>
    <t>GRADINITA CU PROGRAM NORMAL NR. 3 SFINTU GHEORGHE</t>
  </si>
  <si>
    <t>GRADINITA CU PROGRAM PRELUNGIT "KOROSI CS SANDOR" SFINTU GHEORGHE</t>
  </si>
  <si>
    <t>SCOALA CU CLASELE I-IV. "FODOR JANOS" MAGHERUS</t>
  </si>
  <si>
    <t>SCOALA CU CLASELE I-IV. "BEDO ALBERT" CALNIC</t>
  </si>
  <si>
    <t>SCOALA CU CLASELE I-IV. "JAKABOS ODON" LUNGA</t>
  </si>
  <si>
    <t>SCOALA CU CLASELE I-IV. "BARABAS MIKLOS" MARCUSA</t>
  </si>
  <si>
    <t>SCOALA CU CLASELE I-VIII. "BOD PETER" CERNAT</t>
  </si>
  <si>
    <t>SCOALA CU CLASELE I-IV. "SZABO LAJOS" ICAFALAU</t>
  </si>
  <si>
    <t>GRADINITA CU PROGRAM NORMAL "HANGYABOLY" OJDULA</t>
  </si>
  <si>
    <t>SCOALA CU CLASELE I-VIII. "OPRA BENEDEK" VALEA SEACA</t>
  </si>
  <si>
    <t>SCOALA CU CLASELE I-VIII. "KARATNA" TURIA</t>
  </si>
  <si>
    <t>SCOALA CU CLASELE I-IV. "JOKAI MOR" TURIA</t>
  </si>
  <si>
    <t>SCOALA CU CLASELE I-IV. "ORBAN BALAZS" COVASNA</t>
  </si>
  <si>
    <t>GRADINITA CU PROGRAM NORMAL NR.4 COVASNA</t>
  </si>
  <si>
    <t>SCOALA CU CLASELE I-VIII. "THURY GERGELY" TAMASFALAU</t>
  </si>
  <si>
    <t>SCOALA CU CLASELE I-VIII. "GHEORGHE ZAHARIA" BRADET</t>
  </si>
  <si>
    <t>SCOALA CU CLASELE I-VIII. LADAUTI</t>
  </si>
  <si>
    <t>SCOALA CU CLASELE I-VIII. NR.3 SITA BUZAULUI</t>
  </si>
  <si>
    <t>GRADINITA CU PROGRAM NORMAL NR.3 SITA BUZAULUI</t>
  </si>
  <si>
    <t>GRADINITA CU PROGRAM NORMAL NR.1 BARAOLT</t>
  </si>
  <si>
    <t>SCOALA CU CLASELE I-IV. "BARTALIS FERENC" BIBORTENI</t>
  </si>
  <si>
    <t>SCOALA CU CLASELE I-IV. "BUDAI JOZSEF" BODOS</t>
  </si>
  <si>
    <t>Numele structurilor se completează automat.</t>
  </si>
  <si>
    <t>Unitatea trebuie selectată doar pe primul sheet(notă) restul anexelor preiau automat denumirea</t>
  </si>
  <si>
    <t>Anexa 1 (baza materială) se completează separat pe structuri</t>
  </si>
  <si>
    <r>
      <t xml:space="preserve">Tabelul completat se trimite prin email la adresa: </t>
    </r>
    <r>
      <rPr>
        <b/>
        <sz val="11"/>
        <color indexed="8"/>
        <rFont val="Calibri"/>
        <family val="2"/>
      </rPr>
      <t>isjcovasna@gmail.com</t>
    </r>
  </si>
  <si>
    <r>
      <t xml:space="preserve">Emailul va avea subiectul: </t>
    </r>
    <r>
      <rPr>
        <b/>
        <sz val="11"/>
        <color indexed="8"/>
        <rFont val="Calibri"/>
        <family val="2"/>
      </rPr>
      <t>situatie_ppp</t>
    </r>
  </si>
  <si>
    <t>TERMEN: 07.04.2011 ora 12:00</t>
  </si>
  <si>
    <t>Deficit clase / Soluții</t>
  </si>
  <si>
    <t>Anexele se completează cu numere întregi mai mari sau egal cu 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</si>
</sst>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1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3.28125" style="0" customWidth="1"/>
    <col min="2" max="2" width="89.8515625" style="0" customWidth="1"/>
  </cols>
  <sheetData>
    <row r="1" spans="1:2" ht="15.75" thickBot="1">
      <c r="A1" s="13" t="s">
        <v>26</v>
      </c>
      <c r="B1" s="14"/>
    </row>
    <row r="2" ht="15">
      <c r="A2" s="13"/>
    </row>
    <row r="3" ht="15">
      <c r="B3" s="17" t="s">
        <v>121</v>
      </c>
    </row>
    <row r="4" ht="15">
      <c r="B4" t="s">
        <v>122</v>
      </c>
    </row>
    <row r="5" ht="15">
      <c r="B5" t="s">
        <v>374</v>
      </c>
    </row>
    <row r="6" ht="15">
      <c r="B6" t="s">
        <v>380</v>
      </c>
    </row>
    <row r="7" ht="15">
      <c r="B7" t="s">
        <v>375</v>
      </c>
    </row>
    <row r="8" ht="15">
      <c r="B8" t="s">
        <v>373</v>
      </c>
    </row>
    <row r="9" ht="15">
      <c r="B9" t="s">
        <v>347</v>
      </c>
    </row>
    <row r="10" ht="15">
      <c r="B10" t="s">
        <v>376</v>
      </c>
    </row>
    <row r="11" ht="15">
      <c r="B11" t="s">
        <v>377</v>
      </c>
    </row>
    <row r="12" ht="15">
      <c r="B12" s="12" t="s">
        <v>378</v>
      </c>
    </row>
  </sheetData>
  <sheetProtection/>
  <dataValidations count="1">
    <dataValidation type="list" allowBlank="1" showInputMessage="1" showErrorMessage="1" sqref="B1">
      <formula1>unit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9.28125" style="0" bestFit="1" customWidth="1"/>
    <col min="2" max="2" width="48.00390625" style="0" customWidth="1"/>
    <col min="3" max="3" width="16.57421875" style="0" customWidth="1"/>
    <col min="4" max="4" width="17.00390625" style="0" customWidth="1"/>
    <col min="5" max="5" width="7.421875" style="0" customWidth="1"/>
    <col min="6" max="6" width="12.140625" style="0" customWidth="1"/>
    <col min="7" max="8" width="11.140625" style="0" bestFit="1" customWidth="1"/>
    <col min="9" max="9" width="94.7109375" style="0" customWidth="1"/>
  </cols>
  <sheetData>
    <row r="1" spans="1:2" ht="15">
      <c r="A1" s="12" t="s">
        <v>26</v>
      </c>
      <c r="B1">
        <f>CONCATENATE(NOTA!B1)</f>
      </c>
    </row>
    <row r="2" ht="15.75" thickBot="1"/>
    <row r="3" spans="1:9" ht="60" customHeight="1">
      <c r="A3" s="51" t="s">
        <v>349</v>
      </c>
      <c r="B3" s="52" t="s">
        <v>348</v>
      </c>
      <c r="C3" s="41" t="s">
        <v>113</v>
      </c>
      <c r="D3" s="43" t="s">
        <v>114</v>
      </c>
      <c r="E3" s="44" t="s">
        <v>115</v>
      </c>
      <c r="F3" s="44"/>
      <c r="G3" s="44"/>
      <c r="H3" s="45"/>
      <c r="I3" s="41" t="s">
        <v>379</v>
      </c>
    </row>
    <row r="4" spans="1:9" ht="30.75" customHeight="1">
      <c r="A4" s="53"/>
      <c r="B4" s="54"/>
      <c r="C4" s="42"/>
      <c r="D4" s="46"/>
      <c r="E4" s="21" t="s">
        <v>116</v>
      </c>
      <c r="F4" s="21"/>
      <c r="G4" s="21"/>
      <c r="H4" s="47" t="s">
        <v>120</v>
      </c>
      <c r="I4" s="42"/>
    </row>
    <row r="5" spans="1:9" ht="15.75" thickBot="1">
      <c r="A5" s="55"/>
      <c r="B5" s="56"/>
      <c r="C5" s="57"/>
      <c r="D5" s="58"/>
      <c r="E5" s="59" t="s">
        <v>117</v>
      </c>
      <c r="F5" s="59" t="s">
        <v>118</v>
      </c>
      <c r="G5" s="59" t="s">
        <v>119</v>
      </c>
      <c r="H5" s="60"/>
      <c r="I5" s="57"/>
    </row>
    <row r="6" spans="1:9" s="48" customFormat="1" ht="29.25" customHeight="1">
      <c r="A6" s="15">
        <v>1</v>
      </c>
      <c r="B6" s="50">
        <f>IF(LEN(NOTA!B1)&lt;3,"",INDEX(unit2,nomenclator!C2))</f>
      </c>
      <c r="C6" s="15"/>
      <c r="D6" s="15"/>
      <c r="E6" s="15"/>
      <c r="F6" s="15"/>
      <c r="G6" s="15"/>
      <c r="H6" s="15"/>
      <c r="I6" s="15"/>
    </row>
    <row r="7" spans="1:9" s="48" customFormat="1" ht="29.25" customHeight="1">
      <c r="A7" s="16">
        <v>2</v>
      </c>
      <c r="B7" s="49">
        <f>IF(LEN(B6)&lt;3,"",IF(INDEX(pjar,nomenclator!$C$2+A7-1)="AR",INDEX(unit2,nomenclator!$C$2+A7-1),""))</f>
      </c>
      <c r="C7" s="16"/>
      <c r="D7" s="16"/>
      <c r="E7" s="16"/>
      <c r="F7" s="16"/>
      <c r="G7" s="16"/>
      <c r="H7" s="16"/>
      <c r="I7" s="16"/>
    </row>
    <row r="8" spans="1:9" s="48" customFormat="1" ht="29.25" customHeight="1">
      <c r="A8" s="16">
        <v>3</v>
      </c>
      <c r="B8" s="49">
        <f>IF(LEN(B7)&lt;3,"",IF(INDEX(pjar,nomenclator!$C$2+A8-1)="AR",INDEX(unit2,nomenclator!$C$2+A8-1),""))</f>
      </c>
      <c r="C8" s="16"/>
      <c r="D8" s="16"/>
      <c r="E8" s="16"/>
      <c r="F8" s="16"/>
      <c r="G8" s="16"/>
      <c r="H8" s="16"/>
      <c r="I8" s="16"/>
    </row>
    <row r="9" spans="1:9" s="48" customFormat="1" ht="29.25" customHeight="1">
      <c r="A9" s="16">
        <v>4</v>
      </c>
      <c r="B9" s="49">
        <f>IF(LEN(B8)&lt;3,"",IF(INDEX(pjar,nomenclator!$C$2+A9-1)="AR",INDEX(unit2,nomenclator!$C$2+A9-1),""))</f>
      </c>
      <c r="C9" s="16"/>
      <c r="D9" s="16"/>
      <c r="E9" s="16"/>
      <c r="F9" s="16"/>
      <c r="G9" s="16"/>
      <c r="H9" s="16"/>
      <c r="I9" s="16"/>
    </row>
    <row r="10" spans="1:9" s="48" customFormat="1" ht="29.25" customHeight="1">
      <c r="A10" s="16">
        <v>5</v>
      </c>
      <c r="B10" s="49">
        <f>IF(LEN(B9)&lt;3,"",IF(INDEX(pjar,nomenclator!$C$2+A10-1)="AR",INDEX(unit2,nomenclator!$C$2+A10-1),""))</f>
      </c>
      <c r="C10" s="16"/>
      <c r="D10" s="16"/>
      <c r="E10" s="16"/>
      <c r="F10" s="16"/>
      <c r="G10" s="16"/>
      <c r="H10" s="16"/>
      <c r="I10" s="16"/>
    </row>
    <row r="11" spans="1:9" s="48" customFormat="1" ht="29.25" customHeight="1">
      <c r="A11" s="16">
        <v>6</v>
      </c>
      <c r="B11" s="49">
        <f>IF(LEN(B10)&lt;3,"",IF(INDEX(pjar,nomenclator!$C$2+A11-1)="AR",INDEX(unit2,nomenclator!$C$2+A11-1),""))</f>
      </c>
      <c r="C11" s="16"/>
      <c r="D11" s="16"/>
      <c r="E11" s="16"/>
      <c r="F11" s="16"/>
      <c r="G11" s="16"/>
      <c r="H11" s="16"/>
      <c r="I11" s="16"/>
    </row>
    <row r="12" spans="1:9" s="48" customFormat="1" ht="29.25" customHeight="1">
      <c r="A12" s="16">
        <v>7</v>
      </c>
      <c r="B12" s="49">
        <f>IF(LEN(B11)&lt;3,"",IF(INDEX(pjar,nomenclator!$C$2+A12-1)="AR",INDEX(unit2,nomenclator!$C$2+A12-1),""))</f>
      </c>
      <c r="C12" s="16"/>
      <c r="D12" s="16"/>
      <c r="E12" s="16"/>
      <c r="F12" s="16"/>
      <c r="G12" s="16"/>
      <c r="H12" s="16"/>
      <c r="I12" s="16"/>
    </row>
    <row r="13" spans="1:9" s="48" customFormat="1" ht="29.25" customHeight="1">
      <c r="A13" s="16">
        <v>8</v>
      </c>
      <c r="B13" s="49">
        <f>IF(LEN(B12)&lt;3,"",IF(INDEX(pjar,nomenclator!$C$2+A13-1)="AR",INDEX(unit2,nomenclator!$C$2+A13-1),""))</f>
      </c>
      <c r="C13" s="16"/>
      <c r="D13" s="16"/>
      <c r="E13" s="16"/>
      <c r="F13" s="16"/>
      <c r="G13" s="16"/>
      <c r="H13" s="16"/>
      <c r="I13" s="16"/>
    </row>
    <row r="14" spans="1:9" s="48" customFormat="1" ht="29.25" customHeight="1">
      <c r="A14" s="16">
        <v>9</v>
      </c>
      <c r="B14" s="49">
        <f>IF(LEN(B13)&lt;3,"",IF(INDEX(pjar,nomenclator!$C$2+A14-1)="AR",INDEX(unit2,nomenclator!$C$2+A14-1),""))</f>
      </c>
      <c r="C14" s="16"/>
      <c r="D14" s="16"/>
      <c r="E14" s="16"/>
      <c r="F14" s="16"/>
      <c r="G14" s="16"/>
      <c r="H14" s="16"/>
      <c r="I14" s="16"/>
    </row>
    <row r="15" spans="1:9" s="48" customFormat="1" ht="29.25" customHeight="1">
      <c r="A15" s="16">
        <v>10</v>
      </c>
      <c r="B15" s="49">
        <f>IF(LEN(B14)&lt;3,"",IF(INDEX(pjar,nomenclator!$C$2+A15-1)="AR",INDEX(unit2,nomenclator!$C$2+A15-1),""))</f>
      </c>
      <c r="C15" s="16"/>
      <c r="D15" s="16"/>
      <c r="E15" s="16"/>
      <c r="F15" s="16"/>
      <c r="G15" s="16"/>
      <c r="H15" s="16"/>
      <c r="I15" s="16"/>
    </row>
    <row r="16" spans="1:9" s="48" customFormat="1" ht="29.25" customHeight="1">
      <c r="A16" s="16">
        <v>11</v>
      </c>
      <c r="B16" s="49">
        <f>IF(LEN(B15)&lt;3,"",IF(INDEX(pjar,nomenclator!$C$2+A16-1)="AR",INDEX(unit2,nomenclator!$C$2+A16-1),""))</f>
      </c>
      <c r="C16" s="16"/>
      <c r="D16" s="16"/>
      <c r="E16" s="16"/>
      <c r="F16" s="16"/>
      <c r="G16" s="16"/>
      <c r="H16" s="16"/>
      <c r="I16" s="16"/>
    </row>
    <row r="17" spans="1:9" s="48" customFormat="1" ht="29.25" customHeight="1">
      <c r="A17" s="16">
        <v>12</v>
      </c>
      <c r="B17" s="49">
        <f>IF(LEN(B16)&lt;3,"",IF(INDEX(pjar,nomenclator!$C$2+A17-1)="AR",INDEX(unit2,nomenclator!$C$2+A17-1),""))</f>
      </c>
      <c r="C17" s="16"/>
      <c r="D17" s="16"/>
      <c r="E17" s="16"/>
      <c r="F17" s="16"/>
      <c r="G17" s="16"/>
      <c r="H17" s="16"/>
      <c r="I17" s="16"/>
    </row>
    <row r="18" spans="1:9" s="48" customFormat="1" ht="29.25" customHeight="1">
      <c r="A18" s="16">
        <v>13</v>
      </c>
      <c r="B18" s="49">
        <f>IF(LEN(B17)&lt;3,"",IF(INDEX(pjar,nomenclator!$C$2+A18-1)="AR",INDEX(unit2,nomenclator!$C$2+A18-1),""))</f>
      </c>
      <c r="C18" s="16"/>
      <c r="D18" s="16"/>
      <c r="E18" s="16"/>
      <c r="F18" s="16"/>
      <c r="G18" s="16"/>
      <c r="H18" s="16"/>
      <c r="I18" s="16"/>
    </row>
    <row r="19" spans="1:9" s="48" customFormat="1" ht="29.25" customHeight="1">
      <c r="A19" s="16">
        <v>14</v>
      </c>
      <c r="B19" s="49">
        <f>IF(LEN(B18)&lt;3,"",IF(INDEX(pjar,nomenclator!$C$2+A19-1)="AR",INDEX(unit2,nomenclator!$C$2+A19-1),""))</f>
      </c>
      <c r="C19" s="16"/>
      <c r="D19" s="16"/>
      <c r="E19" s="16"/>
      <c r="F19" s="16"/>
      <c r="G19" s="16"/>
      <c r="H19" s="16"/>
      <c r="I19" s="16"/>
    </row>
    <row r="20" spans="1:9" s="48" customFormat="1" ht="29.25" customHeight="1">
      <c r="A20" s="16">
        <v>15</v>
      </c>
      <c r="B20" s="49">
        <f>IF(LEN(B19)&lt;3,"",IF(INDEX(pjar,nomenclator!$C$2+A20-1)="AR",INDEX(unit2,nomenclator!$C$2+A20-1),""))</f>
      </c>
      <c r="C20" s="16"/>
      <c r="D20" s="16"/>
      <c r="E20" s="16"/>
      <c r="F20" s="16"/>
      <c r="G20" s="16"/>
      <c r="H20" s="16"/>
      <c r="I20" s="16"/>
    </row>
  </sheetData>
  <sheetProtection/>
  <mergeCells count="8">
    <mergeCell ref="B3:B5"/>
    <mergeCell ref="A3:A5"/>
    <mergeCell ref="E3:H3"/>
    <mergeCell ref="E4:G4"/>
    <mergeCell ref="H4:H5"/>
    <mergeCell ref="C3:C5"/>
    <mergeCell ref="D3:D5"/>
    <mergeCell ref="I3:I5"/>
  </mergeCells>
  <dataValidations count="1">
    <dataValidation type="whole" operator="greaterThanOrEqual" allowBlank="1" showInputMessage="1" showErrorMessage="1" sqref="C6:H2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7"/>
  <sheetViews>
    <sheetView zoomScalePageLayoutView="0" workbookViewId="0" topLeftCell="A1">
      <selection activeCell="A1" sqref="A1:C1"/>
    </sheetView>
  </sheetViews>
  <sheetFormatPr defaultColWidth="5.140625" defaultRowHeight="15"/>
  <cols>
    <col min="1" max="1" width="3.8515625" style="3" bestFit="1" customWidth="1"/>
    <col min="2" max="2" width="4.140625" style="3" bestFit="1" customWidth="1"/>
    <col min="3" max="3" width="4.57421875" style="3" bestFit="1" customWidth="1"/>
    <col min="4" max="4" width="4.140625" style="3" customWidth="1"/>
    <col min="5" max="5" width="4.140625" style="3" bestFit="1" customWidth="1"/>
    <col min="6" max="6" width="4.57421875" style="3" bestFit="1" customWidth="1"/>
    <col min="7" max="7" width="3.8515625" style="3" bestFit="1" customWidth="1"/>
    <col min="8" max="8" width="4.140625" style="3" bestFit="1" customWidth="1"/>
    <col min="9" max="9" width="4.57421875" style="3" bestFit="1" customWidth="1"/>
    <col min="10" max="10" width="3.8515625" style="3" bestFit="1" customWidth="1"/>
    <col min="11" max="11" width="4.140625" style="3" bestFit="1" customWidth="1"/>
    <col min="12" max="12" width="4.57421875" style="3" bestFit="1" customWidth="1"/>
    <col min="13" max="13" width="3.8515625" style="3" bestFit="1" customWidth="1"/>
    <col min="14" max="14" width="4.140625" style="3" bestFit="1" customWidth="1"/>
    <col min="15" max="15" width="4.57421875" style="3" bestFit="1" customWidth="1"/>
    <col min="16" max="16" width="3.8515625" style="3" bestFit="1" customWidth="1"/>
    <col min="17" max="17" width="4.140625" style="3" bestFit="1" customWidth="1"/>
    <col min="18" max="18" width="4.57421875" style="3" bestFit="1" customWidth="1"/>
    <col min="19" max="19" width="3.8515625" style="3" bestFit="1" customWidth="1"/>
    <col min="20" max="20" width="4.140625" style="3" bestFit="1" customWidth="1"/>
    <col min="21" max="21" width="4.57421875" style="3" bestFit="1" customWidth="1"/>
    <col min="22" max="22" width="3.8515625" style="3" bestFit="1" customWidth="1"/>
    <col min="23" max="23" width="4.140625" style="3" bestFit="1" customWidth="1"/>
    <col min="24" max="24" width="5.140625" style="3" customWidth="1"/>
    <col min="25" max="25" width="4.421875" style="3" customWidth="1"/>
    <col min="26" max="26" width="4.8515625" style="3" customWidth="1"/>
    <col min="27" max="27" width="5.28125" style="3" customWidth="1"/>
    <col min="28" max="28" width="3.8515625" style="3" bestFit="1" customWidth="1"/>
    <col min="29" max="29" width="4.140625" style="3" bestFit="1" customWidth="1"/>
    <col min="30" max="30" width="4.57421875" style="3" bestFit="1" customWidth="1"/>
    <col min="31" max="31" width="3.8515625" style="3" bestFit="1" customWidth="1"/>
    <col min="32" max="32" width="4.140625" style="3" bestFit="1" customWidth="1"/>
    <col min="33" max="33" width="4.57421875" style="3" bestFit="1" customWidth="1"/>
    <col min="34" max="34" width="4.8515625" style="3" customWidth="1"/>
    <col min="35" max="35" width="4.7109375" style="3" customWidth="1"/>
    <col min="36" max="36" width="6.00390625" style="3" customWidth="1"/>
    <col min="37" max="37" width="11.8515625" style="3" customWidth="1"/>
    <col min="38" max="16384" width="5.140625" style="1" customWidth="1"/>
  </cols>
  <sheetData>
    <row r="1" spans="1:4" ht="15">
      <c r="A1" s="22" t="s">
        <v>26</v>
      </c>
      <c r="B1" s="22"/>
      <c r="C1" s="22"/>
      <c r="D1">
        <f>CONCATENATE(NOTA!B1)</f>
      </c>
    </row>
    <row r="2" ht="12.75">
      <c r="A2" s="7"/>
    </row>
    <row r="4" spans="1:37" ht="27.75" customHeight="1">
      <c r="A4" s="23" t="s">
        <v>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4"/>
    </row>
    <row r="5" spans="1:37" ht="41.25" customHeight="1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33"/>
      <c r="M5" s="32" t="s">
        <v>4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8"/>
      <c r="Y5" s="34" t="s">
        <v>23</v>
      </c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"/>
    </row>
    <row r="6" spans="1:37" ht="47.25" customHeight="1">
      <c r="A6" s="27" t="s">
        <v>15</v>
      </c>
      <c r="B6" s="27"/>
      <c r="C6" s="27"/>
      <c r="D6" s="27" t="s">
        <v>16</v>
      </c>
      <c r="E6" s="27"/>
      <c r="F6" s="27"/>
      <c r="G6" s="27" t="s">
        <v>17</v>
      </c>
      <c r="H6" s="27"/>
      <c r="I6" s="27"/>
      <c r="J6" s="27" t="s">
        <v>7</v>
      </c>
      <c r="K6" s="27"/>
      <c r="L6" s="33"/>
      <c r="M6" s="32" t="s">
        <v>15</v>
      </c>
      <c r="N6" s="27"/>
      <c r="O6" s="27"/>
      <c r="P6" s="27" t="s">
        <v>16</v>
      </c>
      <c r="Q6" s="27"/>
      <c r="R6" s="27"/>
      <c r="S6" s="27" t="s">
        <v>17</v>
      </c>
      <c r="T6" s="27"/>
      <c r="U6" s="27"/>
      <c r="V6" s="27" t="s">
        <v>7</v>
      </c>
      <c r="W6" s="27"/>
      <c r="X6" s="28"/>
      <c r="Y6" s="34" t="s">
        <v>15</v>
      </c>
      <c r="Z6" s="27"/>
      <c r="AA6" s="27"/>
      <c r="AB6" s="27" t="s">
        <v>16</v>
      </c>
      <c r="AC6" s="27"/>
      <c r="AD6" s="27"/>
      <c r="AE6" s="27" t="s">
        <v>17</v>
      </c>
      <c r="AF6" s="27"/>
      <c r="AG6" s="27"/>
      <c r="AH6" s="27" t="s">
        <v>7</v>
      </c>
      <c r="AI6" s="27"/>
      <c r="AJ6" s="27"/>
      <c r="AK6" s="5"/>
    </row>
    <row r="7" spans="1:37" ht="42.75" customHeight="1">
      <c r="A7" s="2" t="s">
        <v>24</v>
      </c>
      <c r="B7" s="2" t="s">
        <v>2</v>
      </c>
      <c r="C7" s="2" t="s">
        <v>1</v>
      </c>
      <c r="D7" s="2" t="s">
        <v>0</v>
      </c>
      <c r="E7" s="2" t="s">
        <v>2</v>
      </c>
      <c r="F7" s="2" t="s">
        <v>1</v>
      </c>
      <c r="G7" s="2" t="s">
        <v>0</v>
      </c>
      <c r="H7" s="2" t="s">
        <v>2</v>
      </c>
      <c r="I7" s="2" t="s">
        <v>1</v>
      </c>
      <c r="J7" s="2" t="s">
        <v>0</v>
      </c>
      <c r="K7" s="2" t="s">
        <v>2</v>
      </c>
      <c r="L7" s="9" t="s">
        <v>1</v>
      </c>
      <c r="M7" s="8" t="s">
        <v>0</v>
      </c>
      <c r="N7" s="2" t="s">
        <v>2</v>
      </c>
      <c r="O7" s="2" t="s">
        <v>1</v>
      </c>
      <c r="P7" s="2" t="s">
        <v>0</v>
      </c>
      <c r="Q7" s="2" t="s">
        <v>2</v>
      </c>
      <c r="R7" s="2" t="s">
        <v>1</v>
      </c>
      <c r="S7" s="2" t="s">
        <v>0</v>
      </c>
      <c r="T7" s="2" t="s">
        <v>2</v>
      </c>
      <c r="U7" s="2" t="s">
        <v>1</v>
      </c>
      <c r="V7" s="2" t="s">
        <v>0</v>
      </c>
      <c r="W7" s="2" t="s">
        <v>2</v>
      </c>
      <c r="X7" s="10" t="s">
        <v>1</v>
      </c>
      <c r="Y7" s="11" t="s">
        <v>0</v>
      </c>
      <c r="Z7" s="2" t="s">
        <v>2</v>
      </c>
      <c r="AA7" s="2" t="s">
        <v>1</v>
      </c>
      <c r="AB7" s="2" t="s">
        <v>0</v>
      </c>
      <c r="AC7" s="2" t="s">
        <v>2</v>
      </c>
      <c r="AD7" s="2" t="s">
        <v>1</v>
      </c>
      <c r="AE7" s="2" t="s">
        <v>0</v>
      </c>
      <c r="AF7" s="2" t="s">
        <v>2</v>
      </c>
      <c r="AG7" s="2" t="s">
        <v>1</v>
      </c>
      <c r="AH7" s="2" t="s">
        <v>0</v>
      </c>
      <c r="AI7" s="2" t="s">
        <v>2</v>
      </c>
      <c r="AJ7" s="2" t="s">
        <v>1</v>
      </c>
      <c r="AK7" s="6"/>
    </row>
    <row r="8" spans="1:37" ht="16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9">
        <v>12</v>
      </c>
      <c r="M8" s="8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2">
        <v>21</v>
      </c>
      <c r="V8" s="2">
        <v>22</v>
      </c>
      <c r="W8" s="2">
        <v>23</v>
      </c>
      <c r="X8" s="10">
        <v>24</v>
      </c>
      <c r="Y8" s="11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6"/>
    </row>
    <row r="9" spans="1:37" ht="24" customHeight="1">
      <c r="A9" s="18">
        <f>SUM(B9:C9)</f>
        <v>0</v>
      </c>
      <c r="B9" s="18">
        <v>0</v>
      </c>
      <c r="C9" s="18">
        <v>0</v>
      </c>
      <c r="D9" s="18">
        <f>SUM(E9:F9)</f>
        <v>0</v>
      </c>
      <c r="E9" s="18">
        <v>0</v>
      </c>
      <c r="F9" s="18">
        <v>0</v>
      </c>
      <c r="G9" s="18">
        <f>SUM(H9:I9)</f>
        <v>0</v>
      </c>
      <c r="H9" s="18">
        <v>0</v>
      </c>
      <c r="I9" s="18">
        <v>0</v>
      </c>
      <c r="J9" s="18">
        <f>SUM(K9:L9)</f>
        <v>0</v>
      </c>
      <c r="K9" s="18">
        <v>0</v>
      </c>
      <c r="L9" s="19">
        <v>0</v>
      </c>
      <c r="M9" s="18">
        <f>SUM(N9:O9)</f>
        <v>0</v>
      </c>
      <c r="N9" s="18">
        <v>0</v>
      </c>
      <c r="O9" s="18">
        <v>0</v>
      </c>
      <c r="P9" s="18">
        <f>SUM(Q9:R9)</f>
        <v>0</v>
      </c>
      <c r="Q9" s="18">
        <v>0</v>
      </c>
      <c r="R9" s="18">
        <v>0</v>
      </c>
      <c r="S9" s="18">
        <f>SUM(T9:U9)</f>
        <v>0</v>
      </c>
      <c r="T9" s="18">
        <v>0</v>
      </c>
      <c r="U9" s="18">
        <v>0</v>
      </c>
      <c r="V9" s="18">
        <f>SUM(W9:X9)</f>
        <v>0</v>
      </c>
      <c r="W9" s="18">
        <v>0</v>
      </c>
      <c r="X9" s="19">
        <v>0</v>
      </c>
      <c r="Y9" s="18">
        <f>SUM(Z9:AA9)</f>
        <v>0</v>
      </c>
      <c r="Z9" s="18">
        <v>0</v>
      </c>
      <c r="AA9" s="18">
        <v>0</v>
      </c>
      <c r="AB9" s="18">
        <f>SUM(AC9:AD9)</f>
        <v>0</v>
      </c>
      <c r="AC9" s="18">
        <v>0</v>
      </c>
      <c r="AD9" s="18">
        <v>0</v>
      </c>
      <c r="AE9" s="18">
        <f>SUM(AF9:AG9)</f>
        <v>0</v>
      </c>
      <c r="AF9" s="18">
        <v>0</v>
      </c>
      <c r="AG9" s="18">
        <v>0</v>
      </c>
      <c r="AH9" s="18">
        <f>SUM(AI9:AJ9)</f>
        <v>0</v>
      </c>
      <c r="AI9" s="18">
        <v>0</v>
      </c>
      <c r="AJ9" s="18">
        <v>0</v>
      </c>
      <c r="AK9" s="6"/>
    </row>
    <row r="14" spans="1:36" ht="51" customHeight="1">
      <c r="A14" s="27" t="s">
        <v>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9" t="s">
        <v>18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30" t="s">
        <v>5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2"/>
    </row>
    <row r="15" spans="1:36" ht="38.25" customHeight="1">
      <c r="A15" s="27" t="s">
        <v>15</v>
      </c>
      <c r="B15" s="27"/>
      <c r="C15" s="27"/>
      <c r="D15" s="27" t="s">
        <v>16</v>
      </c>
      <c r="E15" s="27"/>
      <c r="F15" s="27"/>
      <c r="G15" s="27" t="s">
        <v>17</v>
      </c>
      <c r="H15" s="27"/>
      <c r="I15" s="27"/>
      <c r="J15" s="27" t="s">
        <v>7</v>
      </c>
      <c r="K15" s="27"/>
      <c r="L15" s="33"/>
      <c r="M15" s="32" t="s">
        <v>15</v>
      </c>
      <c r="N15" s="27"/>
      <c r="O15" s="27"/>
      <c r="P15" s="27" t="s">
        <v>16</v>
      </c>
      <c r="Q15" s="27"/>
      <c r="R15" s="27"/>
      <c r="S15" s="27" t="s">
        <v>17</v>
      </c>
      <c r="T15" s="27"/>
      <c r="U15" s="27"/>
      <c r="V15" s="27" t="s">
        <v>7</v>
      </c>
      <c r="W15" s="27"/>
      <c r="X15" s="28"/>
      <c r="Y15" s="34" t="s">
        <v>15</v>
      </c>
      <c r="Z15" s="27"/>
      <c r="AA15" s="27"/>
      <c r="AB15" s="27" t="s">
        <v>16</v>
      </c>
      <c r="AC15" s="27"/>
      <c r="AD15" s="27"/>
      <c r="AE15" s="27" t="s">
        <v>17</v>
      </c>
      <c r="AF15" s="27"/>
      <c r="AG15" s="27"/>
      <c r="AH15" s="27" t="s">
        <v>7</v>
      </c>
      <c r="AI15" s="27"/>
      <c r="AJ15" s="27"/>
    </row>
    <row r="16" spans="1:36" ht="27">
      <c r="A16" s="2" t="s">
        <v>0</v>
      </c>
      <c r="B16" s="2" t="s">
        <v>2</v>
      </c>
      <c r="C16" s="2" t="s">
        <v>1</v>
      </c>
      <c r="D16" s="2" t="s">
        <v>0</v>
      </c>
      <c r="E16" s="2" t="s">
        <v>2</v>
      </c>
      <c r="F16" s="2" t="s">
        <v>1</v>
      </c>
      <c r="G16" s="2" t="s">
        <v>0</v>
      </c>
      <c r="H16" s="2" t="s">
        <v>2</v>
      </c>
      <c r="I16" s="2" t="s">
        <v>1</v>
      </c>
      <c r="J16" s="2" t="s">
        <v>0</v>
      </c>
      <c r="K16" s="2" t="s">
        <v>2</v>
      </c>
      <c r="L16" s="10" t="s">
        <v>1</v>
      </c>
      <c r="M16" s="11" t="s">
        <v>0</v>
      </c>
      <c r="N16" s="2" t="s">
        <v>2</v>
      </c>
      <c r="O16" s="2" t="s">
        <v>1</v>
      </c>
      <c r="P16" s="2" t="s">
        <v>0</v>
      </c>
      <c r="Q16" s="2" t="s">
        <v>2</v>
      </c>
      <c r="R16" s="2" t="s">
        <v>1</v>
      </c>
      <c r="S16" s="2" t="s">
        <v>0</v>
      </c>
      <c r="T16" s="2" t="s">
        <v>2</v>
      </c>
      <c r="U16" s="2" t="s">
        <v>1</v>
      </c>
      <c r="V16" s="2" t="s">
        <v>0</v>
      </c>
      <c r="W16" s="2" t="s">
        <v>2</v>
      </c>
      <c r="X16" s="9" t="s">
        <v>1</v>
      </c>
      <c r="Y16" s="8" t="s">
        <v>0</v>
      </c>
      <c r="Z16" s="2" t="s">
        <v>2</v>
      </c>
      <c r="AA16" s="2" t="s">
        <v>1</v>
      </c>
      <c r="AB16" s="2" t="s">
        <v>0</v>
      </c>
      <c r="AC16" s="2" t="s">
        <v>2</v>
      </c>
      <c r="AD16" s="2" t="s">
        <v>1</v>
      </c>
      <c r="AE16" s="2" t="s">
        <v>0</v>
      </c>
      <c r="AF16" s="2" t="s">
        <v>2</v>
      </c>
      <c r="AG16" s="2" t="s">
        <v>1</v>
      </c>
      <c r="AH16" s="2" t="s">
        <v>0</v>
      </c>
      <c r="AI16" s="2" t="s">
        <v>2</v>
      </c>
      <c r="AJ16" s="2" t="s">
        <v>1</v>
      </c>
    </row>
    <row r="17" spans="1:36" ht="9">
      <c r="A17" s="2">
        <v>37</v>
      </c>
      <c r="B17" s="2">
        <v>38</v>
      </c>
      <c r="C17" s="2">
        <v>39</v>
      </c>
      <c r="D17" s="2">
        <v>40</v>
      </c>
      <c r="E17" s="2">
        <v>41</v>
      </c>
      <c r="F17" s="2">
        <v>42</v>
      </c>
      <c r="G17" s="2">
        <v>43</v>
      </c>
      <c r="H17" s="2">
        <v>44</v>
      </c>
      <c r="I17" s="2">
        <v>45</v>
      </c>
      <c r="J17" s="2">
        <v>46</v>
      </c>
      <c r="K17" s="2">
        <v>47</v>
      </c>
      <c r="L17" s="10">
        <v>48</v>
      </c>
      <c r="M17" s="11">
        <v>49</v>
      </c>
      <c r="N17" s="2">
        <v>50</v>
      </c>
      <c r="O17" s="2">
        <v>51</v>
      </c>
      <c r="P17" s="2">
        <v>52</v>
      </c>
      <c r="Q17" s="2">
        <v>53</v>
      </c>
      <c r="R17" s="2">
        <v>54</v>
      </c>
      <c r="S17" s="2">
        <v>55</v>
      </c>
      <c r="T17" s="2">
        <v>56</v>
      </c>
      <c r="U17" s="2">
        <v>57</v>
      </c>
      <c r="V17" s="2">
        <v>58</v>
      </c>
      <c r="W17" s="2">
        <v>59</v>
      </c>
      <c r="X17" s="9">
        <v>60</v>
      </c>
      <c r="Y17" s="8">
        <v>61</v>
      </c>
      <c r="Z17" s="2">
        <v>62</v>
      </c>
      <c r="AA17" s="2">
        <v>63</v>
      </c>
      <c r="AB17" s="2">
        <v>64</v>
      </c>
      <c r="AC17" s="2">
        <v>65</v>
      </c>
      <c r="AD17" s="2">
        <v>66</v>
      </c>
      <c r="AE17" s="2">
        <v>67</v>
      </c>
      <c r="AF17" s="2">
        <v>68</v>
      </c>
      <c r="AG17" s="2">
        <v>69</v>
      </c>
      <c r="AH17" s="2">
        <v>70</v>
      </c>
      <c r="AI17" s="2">
        <v>71</v>
      </c>
      <c r="AJ17" s="2">
        <v>72</v>
      </c>
    </row>
    <row r="18" spans="1:36" ht="16.5" customHeight="1">
      <c r="A18" s="18">
        <f>SUM(B18:C18)</f>
        <v>0</v>
      </c>
      <c r="B18" s="18">
        <v>0</v>
      </c>
      <c r="C18" s="18">
        <v>0</v>
      </c>
      <c r="D18" s="18">
        <f>SUM(E18:F18)</f>
        <v>0</v>
      </c>
      <c r="E18" s="18">
        <v>0</v>
      </c>
      <c r="F18" s="18">
        <v>0</v>
      </c>
      <c r="G18" s="18">
        <f>SUM(H18:I18)</f>
        <v>0</v>
      </c>
      <c r="H18" s="18">
        <v>0</v>
      </c>
      <c r="I18" s="18">
        <v>0</v>
      </c>
      <c r="J18" s="18">
        <f>SUM(K18:L18)</f>
        <v>0</v>
      </c>
      <c r="K18" s="18">
        <v>0</v>
      </c>
      <c r="L18" s="19">
        <v>0</v>
      </c>
      <c r="M18" s="20">
        <f>SUM(N18:O18)</f>
        <v>0</v>
      </c>
      <c r="N18" s="18">
        <v>0</v>
      </c>
      <c r="O18" s="18">
        <v>0</v>
      </c>
      <c r="P18" s="18">
        <f>SUM(Q18:R18)</f>
        <v>0</v>
      </c>
      <c r="Q18" s="18">
        <v>0</v>
      </c>
      <c r="R18" s="18">
        <v>0</v>
      </c>
      <c r="S18" s="18">
        <f>SUM(T18:U18)</f>
        <v>0</v>
      </c>
      <c r="T18" s="18">
        <v>0</v>
      </c>
      <c r="U18" s="18">
        <v>0</v>
      </c>
      <c r="V18" s="18">
        <f>SUM(W18:X18)</f>
        <v>0</v>
      </c>
      <c r="W18" s="18">
        <v>0</v>
      </c>
      <c r="X18" s="19">
        <v>0</v>
      </c>
      <c r="Y18" s="18">
        <f>SUM(Z18:AA18)</f>
        <v>0</v>
      </c>
      <c r="Z18" s="18">
        <v>0</v>
      </c>
      <c r="AA18" s="18">
        <v>0</v>
      </c>
      <c r="AB18" s="18">
        <f>SUM(AC18:AD18)</f>
        <v>0</v>
      </c>
      <c r="AC18" s="18">
        <v>0</v>
      </c>
      <c r="AD18" s="18">
        <v>0</v>
      </c>
      <c r="AE18" s="18">
        <f>SUM(AF18:AG18)</f>
        <v>0</v>
      </c>
      <c r="AF18" s="18">
        <v>0</v>
      </c>
      <c r="AG18" s="18">
        <v>0</v>
      </c>
      <c r="AH18" s="18">
        <f>SUM(AI18:AJ18)</f>
        <v>0</v>
      </c>
      <c r="AI18" s="18">
        <v>0</v>
      </c>
      <c r="AJ18" s="18">
        <v>0</v>
      </c>
    </row>
    <row r="22" ht="9.75" customHeight="1"/>
    <row r="23" spans="1:37" ht="54.75" customHeight="1">
      <c r="A23" s="28" t="s">
        <v>19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9" t="s">
        <v>25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1"/>
      <c r="Y23" s="29" t="s">
        <v>20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1"/>
      <c r="AK23" s="24" t="s">
        <v>14</v>
      </c>
    </row>
    <row r="24" spans="1:37" ht="42.75" customHeight="1">
      <c r="A24" s="28" t="s">
        <v>15</v>
      </c>
      <c r="B24" s="30"/>
      <c r="C24" s="32"/>
      <c r="D24" s="28" t="s">
        <v>16</v>
      </c>
      <c r="E24" s="30"/>
      <c r="F24" s="32"/>
      <c r="G24" s="28" t="s">
        <v>17</v>
      </c>
      <c r="H24" s="30"/>
      <c r="I24" s="32"/>
      <c r="J24" s="28" t="s">
        <v>7</v>
      </c>
      <c r="K24" s="30"/>
      <c r="L24" s="30"/>
      <c r="M24" s="29" t="s">
        <v>15</v>
      </c>
      <c r="N24" s="30"/>
      <c r="O24" s="32"/>
      <c r="P24" s="28" t="s">
        <v>16</v>
      </c>
      <c r="Q24" s="30"/>
      <c r="R24" s="32"/>
      <c r="S24" s="28" t="s">
        <v>17</v>
      </c>
      <c r="T24" s="30"/>
      <c r="U24" s="32"/>
      <c r="V24" s="28" t="s">
        <v>7</v>
      </c>
      <c r="W24" s="30"/>
      <c r="X24" s="31"/>
      <c r="Y24" s="29" t="s">
        <v>15</v>
      </c>
      <c r="Z24" s="30"/>
      <c r="AA24" s="32"/>
      <c r="AB24" s="28" t="s">
        <v>16</v>
      </c>
      <c r="AC24" s="30"/>
      <c r="AD24" s="32"/>
      <c r="AE24" s="28" t="s">
        <v>17</v>
      </c>
      <c r="AF24" s="30"/>
      <c r="AG24" s="32"/>
      <c r="AH24" s="28" t="s">
        <v>7</v>
      </c>
      <c r="AI24" s="30"/>
      <c r="AJ24" s="31"/>
      <c r="AK24" s="25"/>
    </row>
    <row r="25" spans="1:37" ht="72" customHeight="1">
      <c r="A25" s="2" t="s">
        <v>0</v>
      </c>
      <c r="B25" s="2" t="s">
        <v>2</v>
      </c>
      <c r="C25" s="2" t="s">
        <v>1</v>
      </c>
      <c r="D25" s="2" t="s">
        <v>0</v>
      </c>
      <c r="E25" s="2" t="s">
        <v>2</v>
      </c>
      <c r="F25" s="2" t="s">
        <v>1</v>
      </c>
      <c r="G25" s="2" t="s">
        <v>0</v>
      </c>
      <c r="H25" s="2" t="s">
        <v>2</v>
      </c>
      <c r="I25" s="2" t="s">
        <v>1</v>
      </c>
      <c r="J25" s="2" t="s">
        <v>0</v>
      </c>
      <c r="K25" s="2" t="s">
        <v>2</v>
      </c>
      <c r="L25" s="10" t="s">
        <v>1</v>
      </c>
      <c r="M25" s="11" t="s">
        <v>0</v>
      </c>
      <c r="N25" s="2" t="s">
        <v>2</v>
      </c>
      <c r="O25" s="2" t="s">
        <v>1</v>
      </c>
      <c r="P25" s="2" t="s">
        <v>0</v>
      </c>
      <c r="Q25" s="2" t="s">
        <v>2</v>
      </c>
      <c r="R25" s="2" t="s">
        <v>1</v>
      </c>
      <c r="S25" s="2" t="s">
        <v>0</v>
      </c>
      <c r="T25" s="2" t="s">
        <v>2</v>
      </c>
      <c r="U25" s="2" t="s">
        <v>1</v>
      </c>
      <c r="V25" s="2" t="s">
        <v>0</v>
      </c>
      <c r="W25" s="2" t="s">
        <v>2</v>
      </c>
      <c r="X25" s="9" t="s">
        <v>1</v>
      </c>
      <c r="Y25" s="11" t="s">
        <v>0</v>
      </c>
      <c r="Z25" s="2" t="s">
        <v>2</v>
      </c>
      <c r="AA25" s="2" t="s">
        <v>1</v>
      </c>
      <c r="AB25" s="2" t="s">
        <v>0</v>
      </c>
      <c r="AC25" s="2" t="s">
        <v>2</v>
      </c>
      <c r="AD25" s="2" t="s">
        <v>1</v>
      </c>
      <c r="AE25" s="2" t="s">
        <v>0</v>
      </c>
      <c r="AF25" s="2" t="s">
        <v>2</v>
      </c>
      <c r="AG25" s="2" t="s">
        <v>1</v>
      </c>
      <c r="AH25" s="2" t="s">
        <v>0</v>
      </c>
      <c r="AI25" s="2" t="s">
        <v>2</v>
      </c>
      <c r="AJ25" s="9" t="s">
        <v>1</v>
      </c>
      <c r="AK25" s="26"/>
    </row>
    <row r="26" spans="1:37" ht="22.5" customHeight="1">
      <c r="A26" s="2">
        <v>73</v>
      </c>
      <c r="B26" s="2">
        <v>74</v>
      </c>
      <c r="C26" s="2">
        <v>75</v>
      </c>
      <c r="D26" s="2">
        <v>76</v>
      </c>
      <c r="E26" s="2">
        <v>77</v>
      </c>
      <c r="F26" s="2">
        <v>78</v>
      </c>
      <c r="G26" s="2">
        <v>79</v>
      </c>
      <c r="H26" s="2">
        <v>80</v>
      </c>
      <c r="I26" s="2">
        <v>81</v>
      </c>
      <c r="J26" s="2">
        <v>82</v>
      </c>
      <c r="K26" s="2">
        <v>83</v>
      </c>
      <c r="L26" s="10">
        <v>84</v>
      </c>
      <c r="M26" s="11">
        <v>85</v>
      </c>
      <c r="N26" s="2">
        <v>86</v>
      </c>
      <c r="O26" s="2">
        <v>87</v>
      </c>
      <c r="P26" s="2">
        <v>88</v>
      </c>
      <c r="Q26" s="2">
        <v>89</v>
      </c>
      <c r="R26" s="2">
        <v>90</v>
      </c>
      <c r="S26" s="2">
        <v>91</v>
      </c>
      <c r="T26" s="2">
        <v>92</v>
      </c>
      <c r="U26" s="2">
        <v>93</v>
      </c>
      <c r="V26" s="2">
        <v>94</v>
      </c>
      <c r="W26" s="2">
        <v>95</v>
      </c>
      <c r="X26" s="9">
        <v>96</v>
      </c>
      <c r="Y26" s="11">
        <v>97</v>
      </c>
      <c r="Z26" s="2">
        <v>98</v>
      </c>
      <c r="AA26" s="2">
        <v>99</v>
      </c>
      <c r="AB26" s="2">
        <v>100</v>
      </c>
      <c r="AC26" s="2">
        <v>101</v>
      </c>
      <c r="AD26" s="2">
        <v>102</v>
      </c>
      <c r="AE26" s="2">
        <v>103</v>
      </c>
      <c r="AF26" s="2">
        <v>104</v>
      </c>
      <c r="AG26" s="2">
        <v>105</v>
      </c>
      <c r="AH26" s="2">
        <v>106</v>
      </c>
      <c r="AI26" s="2">
        <v>107</v>
      </c>
      <c r="AJ26" s="9">
        <v>108</v>
      </c>
      <c r="AK26" s="8">
        <v>109</v>
      </c>
    </row>
    <row r="27" spans="1:37" ht="21.75" customHeight="1">
      <c r="A27" s="18">
        <f>SUM(B27:C27)</f>
        <v>0</v>
      </c>
      <c r="B27" s="18">
        <v>0</v>
      </c>
      <c r="C27" s="18">
        <v>0</v>
      </c>
      <c r="D27" s="18">
        <f>SUM(E27:F27)</f>
        <v>0</v>
      </c>
      <c r="E27" s="18">
        <v>0</v>
      </c>
      <c r="F27" s="18">
        <v>0</v>
      </c>
      <c r="G27" s="18">
        <f>SUM(H27:I27)</f>
        <v>0</v>
      </c>
      <c r="H27" s="18">
        <v>0</v>
      </c>
      <c r="I27" s="18">
        <v>0</v>
      </c>
      <c r="J27" s="18">
        <f>SUM(K27:L27)</f>
        <v>0</v>
      </c>
      <c r="K27" s="18">
        <v>0</v>
      </c>
      <c r="L27" s="19">
        <v>0</v>
      </c>
      <c r="M27" s="20">
        <f>SUM(N27:O27)</f>
        <v>0</v>
      </c>
      <c r="N27" s="18">
        <v>0</v>
      </c>
      <c r="O27" s="18">
        <v>0</v>
      </c>
      <c r="P27" s="18">
        <f>SUM(Q27:R27)</f>
        <v>0</v>
      </c>
      <c r="Q27" s="18">
        <v>0</v>
      </c>
      <c r="R27" s="18">
        <v>0</v>
      </c>
      <c r="S27" s="18">
        <f>SUM(T27:U27)</f>
        <v>0</v>
      </c>
      <c r="T27" s="18">
        <v>0</v>
      </c>
      <c r="U27" s="18">
        <v>0</v>
      </c>
      <c r="V27" s="18">
        <f>SUM(W27:X27)</f>
        <v>0</v>
      </c>
      <c r="W27" s="18">
        <v>0</v>
      </c>
      <c r="X27" s="19">
        <v>0</v>
      </c>
      <c r="Y27" s="18">
        <f>SUM(Z27:AA27)</f>
        <v>0</v>
      </c>
      <c r="Z27" s="18">
        <v>0</v>
      </c>
      <c r="AA27" s="18">
        <v>0</v>
      </c>
      <c r="AB27" s="18">
        <f>SUM(AC27:AD27)</f>
        <v>0</v>
      </c>
      <c r="AC27" s="18">
        <v>0</v>
      </c>
      <c r="AD27" s="18">
        <v>0</v>
      </c>
      <c r="AE27" s="18">
        <f>SUM(AF27:AG27)</f>
        <v>0</v>
      </c>
      <c r="AF27" s="18">
        <v>0</v>
      </c>
      <c r="AG27" s="18">
        <v>0</v>
      </c>
      <c r="AH27" s="18">
        <f>SUM(AI27:AJ27)</f>
        <v>0</v>
      </c>
      <c r="AI27" s="18">
        <v>0</v>
      </c>
      <c r="AJ27" s="19">
        <v>0</v>
      </c>
      <c r="AK27" s="20">
        <v>0</v>
      </c>
    </row>
  </sheetData>
  <sheetProtection/>
  <mergeCells count="48">
    <mergeCell ref="A5:L5"/>
    <mergeCell ref="M5:X5"/>
    <mergeCell ref="M6:O6"/>
    <mergeCell ref="P6:R6"/>
    <mergeCell ref="S6:U6"/>
    <mergeCell ref="V6:X6"/>
    <mergeCell ref="A6:C6"/>
    <mergeCell ref="D6:F6"/>
    <mergeCell ref="G6:I6"/>
    <mergeCell ref="J6:L6"/>
    <mergeCell ref="AB6:AD6"/>
    <mergeCell ref="AE6:AG6"/>
    <mergeCell ref="AH6:AJ6"/>
    <mergeCell ref="Y5:AJ5"/>
    <mergeCell ref="Y6:AA6"/>
    <mergeCell ref="Y24:AA24"/>
    <mergeCell ref="AB24:AD24"/>
    <mergeCell ref="AE24:AG24"/>
    <mergeCell ref="AH24:AJ24"/>
    <mergeCell ref="AB15:AD15"/>
    <mergeCell ref="M24:O24"/>
    <mergeCell ref="P24:R24"/>
    <mergeCell ref="S24:U24"/>
    <mergeCell ref="V24:X24"/>
    <mergeCell ref="A24:C24"/>
    <mergeCell ref="D24:F24"/>
    <mergeCell ref="G24:I24"/>
    <mergeCell ref="J24:L24"/>
    <mergeCell ref="M15:O15"/>
    <mergeCell ref="AE15:AG15"/>
    <mergeCell ref="AH15:AJ15"/>
    <mergeCell ref="A23:L23"/>
    <mergeCell ref="M23:X23"/>
    <mergeCell ref="Y23:AJ23"/>
    <mergeCell ref="P15:R15"/>
    <mergeCell ref="S15:U15"/>
    <mergeCell ref="V15:X15"/>
    <mergeCell ref="Y15:AA15"/>
    <mergeCell ref="A1:C1"/>
    <mergeCell ref="A4:AJ4"/>
    <mergeCell ref="AK23:AK25"/>
    <mergeCell ref="A14:L14"/>
    <mergeCell ref="M14:X14"/>
    <mergeCell ref="Y14:AJ14"/>
    <mergeCell ref="A15:C15"/>
    <mergeCell ref="D15:F15"/>
    <mergeCell ref="G15:I15"/>
    <mergeCell ref="J15:L15"/>
  </mergeCells>
  <dataValidations count="1">
    <dataValidation type="whole" operator="greaterThanOrEqual" allowBlank="1" showInputMessage="1" showErrorMessage="1" sqref="A9:AJ9 A18:AJ18 A27:AK27">
      <formula1>0</formula1>
    </dataValidation>
  </dataValidations>
  <printOptions/>
  <pageMargins left="0" right="0" top="0" bottom="0" header="0.31496062992125984" footer="0.31496062992125984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="110" zoomScaleNormal="110" zoomScalePageLayoutView="0" workbookViewId="0" topLeftCell="A1">
      <selection activeCell="A9" sqref="A9"/>
    </sheetView>
  </sheetViews>
  <sheetFormatPr defaultColWidth="5.140625" defaultRowHeight="15"/>
  <cols>
    <col min="1" max="1" width="3.8515625" style="3" bestFit="1" customWidth="1"/>
    <col min="2" max="2" width="4.140625" style="3" bestFit="1" customWidth="1"/>
    <col min="3" max="3" width="4.57421875" style="3" bestFit="1" customWidth="1"/>
    <col min="4" max="4" width="3.8515625" style="3" bestFit="1" customWidth="1"/>
    <col min="5" max="5" width="4.140625" style="3" bestFit="1" customWidth="1"/>
    <col min="6" max="6" width="4.57421875" style="3" bestFit="1" customWidth="1"/>
    <col min="7" max="7" width="3.8515625" style="3" bestFit="1" customWidth="1"/>
    <col min="8" max="8" width="4.140625" style="3" bestFit="1" customWidth="1"/>
    <col min="9" max="9" width="4.57421875" style="3" bestFit="1" customWidth="1"/>
    <col min="10" max="10" width="3.8515625" style="3" bestFit="1" customWidth="1"/>
    <col min="11" max="11" width="4.140625" style="3" bestFit="1" customWidth="1"/>
    <col min="12" max="12" width="4.57421875" style="3" bestFit="1" customWidth="1"/>
    <col min="13" max="13" width="3.8515625" style="3" bestFit="1" customWidth="1"/>
    <col min="14" max="14" width="4.140625" style="3" bestFit="1" customWidth="1"/>
    <col min="15" max="15" width="4.57421875" style="3" bestFit="1" customWidth="1"/>
    <col min="16" max="16" width="3.8515625" style="3" bestFit="1" customWidth="1"/>
    <col min="17" max="17" width="4.140625" style="3" bestFit="1" customWidth="1"/>
    <col min="18" max="18" width="4.57421875" style="3" bestFit="1" customWidth="1"/>
    <col min="19" max="19" width="3.8515625" style="3" bestFit="1" customWidth="1"/>
    <col min="20" max="20" width="4.140625" style="3" bestFit="1" customWidth="1"/>
    <col min="21" max="21" width="4.57421875" style="3" bestFit="1" customWidth="1"/>
    <col min="22" max="22" width="3.8515625" style="3" bestFit="1" customWidth="1"/>
    <col min="23" max="23" width="4.140625" style="3" bestFit="1" customWidth="1"/>
    <col min="24" max="24" width="5.140625" style="3" customWidth="1"/>
    <col min="25" max="25" width="4.421875" style="3" customWidth="1"/>
    <col min="26" max="26" width="4.8515625" style="3" customWidth="1"/>
    <col min="27" max="27" width="5.28125" style="3" customWidth="1"/>
    <col min="28" max="28" width="3.8515625" style="3" bestFit="1" customWidth="1"/>
    <col min="29" max="29" width="4.140625" style="3" bestFit="1" customWidth="1"/>
    <col min="30" max="30" width="4.57421875" style="3" bestFit="1" customWidth="1"/>
    <col min="31" max="31" width="3.8515625" style="3" bestFit="1" customWidth="1"/>
    <col min="32" max="32" width="4.140625" style="3" bestFit="1" customWidth="1"/>
    <col min="33" max="33" width="4.57421875" style="3" bestFit="1" customWidth="1"/>
    <col min="34" max="34" width="4.8515625" style="3" customWidth="1"/>
    <col min="35" max="35" width="4.7109375" style="3" customWidth="1"/>
    <col min="36" max="36" width="6.00390625" style="3" customWidth="1"/>
    <col min="37" max="37" width="11.8515625" style="3" customWidth="1"/>
    <col min="38" max="16384" width="5.140625" style="1" customWidth="1"/>
  </cols>
  <sheetData>
    <row r="1" spans="1:4" ht="15">
      <c r="A1" s="22" t="s">
        <v>26</v>
      </c>
      <c r="B1" s="22"/>
      <c r="C1" s="22"/>
      <c r="D1">
        <f>CONCATENATE(NOTA!B1)</f>
      </c>
    </row>
    <row r="2" ht="12.75">
      <c r="A2" s="7"/>
    </row>
    <row r="4" spans="1:37" ht="27.75" customHeight="1">
      <c r="A4" s="38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0"/>
      <c r="AK4" s="4"/>
    </row>
    <row r="5" spans="1:37" ht="41.25" customHeight="1">
      <c r="A5" s="28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29" t="s">
        <v>10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30" t="s">
        <v>23</v>
      </c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2"/>
      <c r="AK5" s="5"/>
    </row>
    <row r="6" spans="1:37" ht="56.25" customHeight="1">
      <c r="A6" s="27" t="s">
        <v>15</v>
      </c>
      <c r="B6" s="27"/>
      <c r="C6" s="27"/>
      <c r="D6" s="27" t="s">
        <v>16</v>
      </c>
      <c r="E6" s="27"/>
      <c r="F6" s="27"/>
      <c r="G6" s="27" t="s">
        <v>17</v>
      </c>
      <c r="H6" s="27"/>
      <c r="I6" s="27"/>
      <c r="J6" s="27" t="s">
        <v>7</v>
      </c>
      <c r="K6" s="27"/>
      <c r="L6" s="33"/>
      <c r="M6" s="34" t="s">
        <v>15</v>
      </c>
      <c r="N6" s="27"/>
      <c r="O6" s="27"/>
      <c r="P6" s="28" t="s">
        <v>16</v>
      </c>
      <c r="Q6" s="30"/>
      <c r="R6" s="32"/>
      <c r="S6" s="27" t="s">
        <v>17</v>
      </c>
      <c r="T6" s="27"/>
      <c r="U6" s="27"/>
      <c r="V6" s="27" t="s">
        <v>7</v>
      </c>
      <c r="W6" s="27"/>
      <c r="X6" s="33"/>
      <c r="Y6" s="32" t="s">
        <v>15</v>
      </c>
      <c r="Z6" s="27"/>
      <c r="AA6" s="27"/>
      <c r="AB6" s="27" t="s">
        <v>16</v>
      </c>
      <c r="AC6" s="27"/>
      <c r="AD6" s="27"/>
      <c r="AE6" s="27" t="s">
        <v>17</v>
      </c>
      <c r="AF6" s="27"/>
      <c r="AG6" s="27"/>
      <c r="AH6" s="27" t="s">
        <v>7</v>
      </c>
      <c r="AI6" s="27"/>
      <c r="AJ6" s="27"/>
      <c r="AK6" s="5"/>
    </row>
    <row r="7" spans="1:37" ht="42.75" customHeight="1">
      <c r="A7" s="2" t="s">
        <v>0</v>
      </c>
      <c r="B7" s="2" t="s">
        <v>2</v>
      </c>
      <c r="C7" s="2" t="s">
        <v>1</v>
      </c>
      <c r="D7" s="2" t="s">
        <v>0</v>
      </c>
      <c r="E7" s="2" t="s">
        <v>2</v>
      </c>
      <c r="F7" s="2" t="s">
        <v>1</v>
      </c>
      <c r="G7" s="2" t="s">
        <v>0</v>
      </c>
      <c r="H7" s="2" t="s">
        <v>2</v>
      </c>
      <c r="I7" s="2" t="s">
        <v>1</v>
      </c>
      <c r="J7" s="2" t="s">
        <v>0</v>
      </c>
      <c r="K7" s="2" t="s">
        <v>2</v>
      </c>
      <c r="L7" s="9" t="s">
        <v>1</v>
      </c>
      <c r="M7" s="11" t="s">
        <v>0</v>
      </c>
      <c r="N7" s="2" t="s">
        <v>2</v>
      </c>
      <c r="O7" s="2" t="s">
        <v>1</v>
      </c>
      <c r="P7" s="2" t="s">
        <v>0</v>
      </c>
      <c r="Q7" s="2" t="s">
        <v>2</v>
      </c>
      <c r="R7" s="2" t="s">
        <v>1</v>
      </c>
      <c r="S7" s="2" t="s">
        <v>0</v>
      </c>
      <c r="T7" s="2" t="s">
        <v>2</v>
      </c>
      <c r="U7" s="2" t="s">
        <v>1</v>
      </c>
      <c r="V7" s="2" t="s">
        <v>0</v>
      </c>
      <c r="W7" s="2" t="s">
        <v>2</v>
      </c>
      <c r="X7" s="9" t="s">
        <v>1</v>
      </c>
      <c r="Y7" s="8" t="s">
        <v>0</v>
      </c>
      <c r="Z7" s="2" t="s">
        <v>2</v>
      </c>
      <c r="AA7" s="2" t="s">
        <v>1</v>
      </c>
      <c r="AB7" s="2" t="s">
        <v>0</v>
      </c>
      <c r="AC7" s="2" t="s">
        <v>2</v>
      </c>
      <c r="AD7" s="2" t="s">
        <v>1</v>
      </c>
      <c r="AE7" s="2" t="s">
        <v>0</v>
      </c>
      <c r="AF7" s="2" t="s">
        <v>2</v>
      </c>
      <c r="AG7" s="2" t="s">
        <v>1</v>
      </c>
      <c r="AH7" s="2" t="s">
        <v>0</v>
      </c>
      <c r="AI7" s="2" t="s">
        <v>2</v>
      </c>
      <c r="AJ7" s="2" t="s">
        <v>1</v>
      </c>
      <c r="AK7" s="6"/>
    </row>
    <row r="8" spans="1:37" ht="16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9">
        <v>12</v>
      </c>
      <c r="M8" s="11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2">
        <v>21</v>
      </c>
      <c r="V8" s="2">
        <v>22</v>
      </c>
      <c r="W8" s="2">
        <v>23</v>
      </c>
      <c r="X8" s="9">
        <v>24</v>
      </c>
      <c r="Y8" s="8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6"/>
    </row>
    <row r="9" spans="1:37" ht="18.75" customHeight="1">
      <c r="A9" s="18">
        <f>SUM(B9:C9)</f>
        <v>0</v>
      </c>
      <c r="B9" s="18">
        <v>0</v>
      </c>
      <c r="C9" s="18">
        <v>0</v>
      </c>
      <c r="D9" s="18">
        <f>SUM(E9:F9)</f>
        <v>0</v>
      </c>
      <c r="E9" s="18">
        <v>0</v>
      </c>
      <c r="F9" s="18">
        <v>0</v>
      </c>
      <c r="G9" s="18">
        <f>SUM(H9:I9)</f>
        <v>0</v>
      </c>
      <c r="H9" s="18">
        <v>0</v>
      </c>
      <c r="I9" s="18">
        <v>0</v>
      </c>
      <c r="J9" s="18">
        <f>SUM(K9:L9)</f>
        <v>0</v>
      </c>
      <c r="K9" s="18">
        <v>0</v>
      </c>
      <c r="L9" s="19">
        <v>0</v>
      </c>
      <c r="M9" s="18">
        <f>SUM(N9:O9)</f>
        <v>0</v>
      </c>
      <c r="N9" s="18">
        <v>0</v>
      </c>
      <c r="O9" s="18">
        <v>0</v>
      </c>
      <c r="P9" s="18">
        <f>SUM(Q9:R9)</f>
        <v>0</v>
      </c>
      <c r="Q9" s="18">
        <v>0</v>
      </c>
      <c r="R9" s="18">
        <v>0</v>
      </c>
      <c r="S9" s="18">
        <f>SUM(T9:U9)</f>
        <v>0</v>
      </c>
      <c r="T9" s="18">
        <v>0</v>
      </c>
      <c r="U9" s="18">
        <v>0</v>
      </c>
      <c r="V9" s="18">
        <f>SUM(W9:X9)</f>
        <v>0</v>
      </c>
      <c r="W9" s="18">
        <v>0</v>
      </c>
      <c r="X9" s="19">
        <v>0</v>
      </c>
      <c r="Y9" s="18">
        <f>SUM(Z9:AA9)</f>
        <v>0</v>
      </c>
      <c r="Z9" s="18">
        <v>0</v>
      </c>
      <c r="AA9" s="18">
        <v>0</v>
      </c>
      <c r="AB9" s="18">
        <f>SUM(AC9:AD9)</f>
        <v>0</v>
      </c>
      <c r="AC9" s="18">
        <v>0</v>
      </c>
      <c r="AD9" s="18">
        <v>0</v>
      </c>
      <c r="AE9" s="18">
        <f>SUM(AF9:AG9)</f>
        <v>0</v>
      </c>
      <c r="AF9" s="18">
        <v>0</v>
      </c>
      <c r="AG9" s="18">
        <v>0</v>
      </c>
      <c r="AH9" s="18">
        <f>SUM(AI9:AJ9)</f>
        <v>0</v>
      </c>
      <c r="AI9" s="18">
        <v>0</v>
      </c>
      <c r="AJ9" s="18">
        <v>0</v>
      </c>
      <c r="AK9" s="6"/>
    </row>
    <row r="15" spans="1:36" ht="51" customHeight="1">
      <c r="A15" s="28" t="s">
        <v>11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9" t="s">
        <v>18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  <c r="Y15" s="30" t="s">
        <v>12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2"/>
    </row>
    <row r="16" spans="1:36" ht="38.25" customHeight="1">
      <c r="A16" s="27" t="s">
        <v>15</v>
      </c>
      <c r="B16" s="27"/>
      <c r="C16" s="27"/>
      <c r="D16" s="27" t="s">
        <v>16</v>
      </c>
      <c r="E16" s="27"/>
      <c r="F16" s="27"/>
      <c r="G16" s="27" t="s">
        <v>17</v>
      </c>
      <c r="H16" s="27"/>
      <c r="I16" s="27"/>
      <c r="J16" s="27" t="s">
        <v>7</v>
      </c>
      <c r="K16" s="27"/>
      <c r="L16" s="33"/>
      <c r="M16" s="34" t="s">
        <v>15</v>
      </c>
      <c r="N16" s="27"/>
      <c r="O16" s="27"/>
      <c r="P16" s="28" t="s">
        <v>16</v>
      </c>
      <c r="Q16" s="30"/>
      <c r="R16" s="32"/>
      <c r="S16" s="27" t="s">
        <v>17</v>
      </c>
      <c r="T16" s="27"/>
      <c r="U16" s="27"/>
      <c r="V16" s="27" t="s">
        <v>7</v>
      </c>
      <c r="W16" s="27"/>
      <c r="X16" s="33"/>
      <c r="Y16" s="32" t="s">
        <v>15</v>
      </c>
      <c r="Z16" s="27"/>
      <c r="AA16" s="27"/>
      <c r="AB16" s="27" t="s">
        <v>16</v>
      </c>
      <c r="AC16" s="27"/>
      <c r="AD16" s="27"/>
      <c r="AE16" s="27" t="s">
        <v>17</v>
      </c>
      <c r="AF16" s="27"/>
      <c r="AG16" s="27"/>
      <c r="AH16" s="27" t="s">
        <v>7</v>
      </c>
      <c r="AI16" s="27"/>
      <c r="AJ16" s="27"/>
    </row>
    <row r="17" spans="1:36" ht="27">
      <c r="A17" s="2" t="s">
        <v>0</v>
      </c>
      <c r="B17" s="2" t="s">
        <v>2</v>
      </c>
      <c r="C17" s="2" t="s">
        <v>1</v>
      </c>
      <c r="D17" s="2" t="s">
        <v>0</v>
      </c>
      <c r="E17" s="2" t="s">
        <v>2</v>
      </c>
      <c r="F17" s="2" t="s">
        <v>1</v>
      </c>
      <c r="G17" s="2" t="s">
        <v>0</v>
      </c>
      <c r="H17" s="2" t="s">
        <v>2</v>
      </c>
      <c r="I17" s="2" t="s">
        <v>1</v>
      </c>
      <c r="J17" s="2" t="s">
        <v>0</v>
      </c>
      <c r="K17" s="2" t="s">
        <v>2</v>
      </c>
      <c r="L17" s="10" t="s">
        <v>1</v>
      </c>
      <c r="M17" s="11" t="s">
        <v>0</v>
      </c>
      <c r="N17" s="2" t="s">
        <v>2</v>
      </c>
      <c r="O17" s="2" t="s">
        <v>1</v>
      </c>
      <c r="P17" s="2" t="s">
        <v>0</v>
      </c>
      <c r="Q17" s="2" t="s">
        <v>2</v>
      </c>
      <c r="R17" s="2" t="s">
        <v>1</v>
      </c>
      <c r="S17" s="2" t="s">
        <v>0</v>
      </c>
      <c r="T17" s="2" t="s">
        <v>2</v>
      </c>
      <c r="U17" s="2" t="s">
        <v>1</v>
      </c>
      <c r="V17" s="2" t="s">
        <v>0</v>
      </c>
      <c r="W17" s="2" t="s">
        <v>2</v>
      </c>
      <c r="X17" s="9" t="s">
        <v>1</v>
      </c>
      <c r="Y17" s="8" t="s">
        <v>0</v>
      </c>
      <c r="Z17" s="2" t="s">
        <v>2</v>
      </c>
      <c r="AA17" s="2" t="s">
        <v>1</v>
      </c>
      <c r="AB17" s="2" t="s">
        <v>0</v>
      </c>
      <c r="AC17" s="2" t="s">
        <v>2</v>
      </c>
      <c r="AD17" s="2" t="s">
        <v>1</v>
      </c>
      <c r="AE17" s="2" t="s">
        <v>0</v>
      </c>
      <c r="AF17" s="2" t="s">
        <v>2</v>
      </c>
      <c r="AG17" s="2" t="s">
        <v>1</v>
      </c>
      <c r="AH17" s="2" t="s">
        <v>0</v>
      </c>
      <c r="AI17" s="2" t="s">
        <v>2</v>
      </c>
      <c r="AJ17" s="2" t="s">
        <v>1</v>
      </c>
    </row>
    <row r="18" spans="1:36" ht="9">
      <c r="A18" s="2">
        <v>37</v>
      </c>
      <c r="B18" s="2">
        <v>38</v>
      </c>
      <c r="C18" s="2">
        <v>39</v>
      </c>
      <c r="D18" s="2">
        <v>40</v>
      </c>
      <c r="E18" s="2">
        <v>41</v>
      </c>
      <c r="F18" s="2">
        <v>42</v>
      </c>
      <c r="G18" s="2">
        <v>43</v>
      </c>
      <c r="H18" s="2">
        <v>44</v>
      </c>
      <c r="I18" s="2">
        <v>45</v>
      </c>
      <c r="J18" s="2">
        <v>46</v>
      </c>
      <c r="K18" s="2">
        <v>47</v>
      </c>
      <c r="L18" s="10">
        <v>48</v>
      </c>
      <c r="M18" s="11">
        <v>49</v>
      </c>
      <c r="N18" s="2">
        <v>50</v>
      </c>
      <c r="O18" s="2">
        <v>51</v>
      </c>
      <c r="P18" s="2">
        <v>52</v>
      </c>
      <c r="Q18" s="2">
        <v>53</v>
      </c>
      <c r="R18" s="2">
        <v>54</v>
      </c>
      <c r="S18" s="2">
        <v>55</v>
      </c>
      <c r="T18" s="2">
        <v>56</v>
      </c>
      <c r="U18" s="2">
        <v>57</v>
      </c>
      <c r="V18" s="2">
        <v>58</v>
      </c>
      <c r="W18" s="2">
        <v>59</v>
      </c>
      <c r="X18" s="9">
        <v>60</v>
      </c>
      <c r="Y18" s="8">
        <v>61</v>
      </c>
      <c r="Z18" s="2">
        <v>62</v>
      </c>
      <c r="AA18" s="2">
        <v>63</v>
      </c>
      <c r="AB18" s="2">
        <v>64</v>
      </c>
      <c r="AC18" s="2">
        <v>65</v>
      </c>
      <c r="AD18" s="2">
        <v>66</v>
      </c>
      <c r="AE18" s="2">
        <v>67</v>
      </c>
      <c r="AF18" s="2">
        <v>68</v>
      </c>
      <c r="AG18" s="2">
        <v>69</v>
      </c>
      <c r="AH18" s="2">
        <v>70</v>
      </c>
      <c r="AI18" s="2">
        <v>71</v>
      </c>
      <c r="AJ18" s="2">
        <v>72</v>
      </c>
    </row>
    <row r="19" spans="1:36" ht="15.75" customHeight="1">
      <c r="A19" s="18">
        <f>SUM(B19:C19)</f>
        <v>0</v>
      </c>
      <c r="B19" s="18">
        <v>0</v>
      </c>
      <c r="C19" s="18">
        <v>0</v>
      </c>
      <c r="D19" s="18">
        <f>SUM(E19:F19)</f>
        <v>0</v>
      </c>
      <c r="E19" s="18">
        <v>0</v>
      </c>
      <c r="F19" s="18">
        <v>0</v>
      </c>
      <c r="G19" s="18">
        <f>SUM(H19:I19)</f>
        <v>0</v>
      </c>
      <c r="H19" s="18">
        <v>0</v>
      </c>
      <c r="I19" s="18">
        <v>0</v>
      </c>
      <c r="J19" s="18">
        <f>SUM(K19:L19)</f>
        <v>0</v>
      </c>
      <c r="K19" s="18">
        <v>0</v>
      </c>
      <c r="L19" s="19">
        <v>0</v>
      </c>
      <c r="M19" s="18">
        <f>SUM(N19:O19)</f>
        <v>0</v>
      </c>
      <c r="N19" s="18">
        <v>0</v>
      </c>
      <c r="O19" s="18">
        <v>0</v>
      </c>
      <c r="P19" s="18">
        <f>SUM(Q19:R19)</f>
        <v>0</v>
      </c>
      <c r="Q19" s="18">
        <v>0</v>
      </c>
      <c r="R19" s="18">
        <v>0</v>
      </c>
      <c r="S19" s="18">
        <f>SUM(T19:U19)</f>
        <v>0</v>
      </c>
      <c r="T19" s="18">
        <v>0</v>
      </c>
      <c r="U19" s="18">
        <v>0</v>
      </c>
      <c r="V19" s="18">
        <f>SUM(W19:X19)</f>
        <v>0</v>
      </c>
      <c r="W19" s="18">
        <v>0</v>
      </c>
      <c r="X19" s="19">
        <v>0</v>
      </c>
      <c r="Y19" s="18">
        <f>SUM(Z19:AA19)</f>
        <v>0</v>
      </c>
      <c r="Z19" s="18">
        <v>0</v>
      </c>
      <c r="AA19" s="18">
        <v>0</v>
      </c>
      <c r="AB19" s="18">
        <f>SUM(AC19:AD19)</f>
        <v>0</v>
      </c>
      <c r="AC19" s="18">
        <v>0</v>
      </c>
      <c r="AD19" s="18">
        <v>0</v>
      </c>
      <c r="AE19" s="18">
        <f>SUM(AF19:AG19)</f>
        <v>0</v>
      </c>
      <c r="AF19" s="18">
        <v>0</v>
      </c>
      <c r="AG19" s="18">
        <v>0</v>
      </c>
      <c r="AH19" s="18">
        <f>SUM(AI19:AJ19)</f>
        <v>0</v>
      </c>
      <c r="AI19" s="18">
        <v>0</v>
      </c>
      <c r="AJ19" s="18">
        <v>0</v>
      </c>
    </row>
    <row r="24" ht="9.75" customHeight="1"/>
    <row r="25" spans="1:37" ht="54.75" customHeight="1">
      <c r="A25" s="28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9" t="s">
        <v>22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  <c r="Y25" s="30" t="s">
        <v>20</v>
      </c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2"/>
      <c r="AK25" s="35" t="s">
        <v>13</v>
      </c>
    </row>
    <row r="26" spans="1:37" ht="48.75" customHeight="1">
      <c r="A26" s="28" t="s">
        <v>15</v>
      </c>
      <c r="B26" s="30"/>
      <c r="C26" s="32"/>
      <c r="D26" s="28" t="s">
        <v>16</v>
      </c>
      <c r="E26" s="30"/>
      <c r="F26" s="32"/>
      <c r="G26" s="28" t="s">
        <v>17</v>
      </c>
      <c r="H26" s="30"/>
      <c r="I26" s="32"/>
      <c r="J26" s="28" t="s">
        <v>7</v>
      </c>
      <c r="K26" s="30"/>
      <c r="L26" s="30"/>
      <c r="M26" s="29" t="s">
        <v>15</v>
      </c>
      <c r="N26" s="30"/>
      <c r="O26" s="32"/>
      <c r="P26" s="28" t="s">
        <v>16</v>
      </c>
      <c r="Q26" s="30"/>
      <c r="R26" s="32"/>
      <c r="S26" s="28" t="s">
        <v>17</v>
      </c>
      <c r="T26" s="30"/>
      <c r="U26" s="32"/>
      <c r="V26" s="28" t="s">
        <v>7</v>
      </c>
      <c r="W26" s="30"/>
      <c r="X26" s="31"/>
      <c r="Y26" s="30" t="s">
        <v>15</v>
      </c>
      <c r="Z26" s="30"/>
      <c r="AA26" s="32"/>
      <c r="AB26" s="28" t="s">
        <v>16</v>
      </c>
      <c r="AC26" s="30"/>
      <c r="AD26" s="32"/>
      <c r="AE26" s="28" t="s">
        <v>17</v>
      </c>
      <c r="AF26" s="30"/>
      <c r="AG26" s="32"/>
      <c r="AH26" s="28" t="s">
        <v>7</v>
      </c>
      <c r="AI26" s="30"/>
      <c r="AJ26" s="32"/>
      <c r="AK26" s="36"/>
    </row>
    <row r="27" spans="1:37" ht="72" customHeight="1">
      <c r="A27" s="2" t="s">
        <v>0</v>
      </c>
      <c r="B27" s="2" t="s">
        <v>2</v>
      </c>
      <c r="C27" s="2" t="s">
        <v>1</v>
      </c>
      <c r="D27" s="2" t="s">
        <v>0</v>
      </c>
      <c r="E27" s="2" t="s">
        <v>2</v>
      </c>
      <c r="F27" s="2" t="s">
        <v>1</v>
      </c>
      <c r="G27" s="2" t="s">
        <v>0</v>
      </c>
      <c r="H27" s="2" t="s">
        <v>2</v>
      </c>
      <c r="I27" s="2" t="s">
        <v>1</v>
      </c>
      <c r="J27" s="2" t="s">
        <v>0</v>
      </c>
      <c r="K27" s="2" t="s">
        <v>2</v>
      </c>
      <c r="L27" s="10" t="s">
        <v>1</v>
      </c>
      <c r="M27" s="11" t="s">
        <v>0</v>
      </c>
      <c r="N27" s="2" t="s">
        <v>2</v>
      </c>
      <c r="O27" s="2" t="s">
        <v>1</v>
      </c>
      <c r="P27" s="2" t="s">
        <v>0</v>
      </c>
      <c r="Q27" s="2" t="s">
        <v>21</v>
      </c>
      <c r="R27" s="2" t="s">
        <v>1</v>
      </c>
      <c r="S27" s="2" t="s">
        <v>0</v>
      </c>
      <c r="T27" s="2" t="s">
        <v>2</v>
      </c>
      <c r="U27" s="2" t="s">
        <v>1</v>
      </c>
      <c r="V27" s="2" t="s">
        <v>0</v>
      </c>
      <c r="W27" s="2" t="s">
        <v>2</v>
      </c>
      <c r="X27" s="9" t="s">
        <v>1</v>
      </c>
      <c r="Y27" s="8" t="s">
        <v>0</v>
      </c>
      <c r="Z27" s="2" t="s">
        <v>2</v>
      </c>
      <c r="AA27" s="2" t="s">
        <v>1</v>
      </c>
      <c r="AB27" s="2" t="s">
        <v>0</v>
      </c>
      <c r="AC27" s="2" t="s">
        <v>2</v>
      </c>
      <c r="AD27" s="2" t="s">
        <v>1</v>
      </c>
      <c r="AE27" s="2" t="s">
        <v>0</v>
      </c>
      <c r="AF27" s="2" t="s">
        <v>2</v>
      </c>
      <c r="AG27" s="2" t="s">
        <v>1</v>
      </c>
      <c r="AH27" s="2" t="s">
        <v>0</v>
      </c>
      <c r="AI27" s="2" t="s">
        <v>2</v>
      </c>
      <c r="AJ27" s="2" t="s">
        <v>1</v>
      </c>
      <c r="AK27" s="37"/>
    </row>
    <row r="28" spans="1:37" ht="22.5" customHeight="1">
      <c r="A28" s="2">
        <v>73</v>
      </c>
      <c r="B28" s="2">
        <v>74</v>
      </c>
      <c r="C28" s="2">
        <v>75</v>
      </c>
      <c r="D28" s="2">
        <v>76</v>
      </c>
      <c r="E28" s="2">
        <v>77</v>
      </c>
      <c r="F28" s="2">
        <v>78</v>
      </c>
      <c r="G28" s="2">
        <v>79</v>
      </c>
      <c r="H28" s="2">
        <v>80</v>
      </c>
      <c r="I28" s="2">
        <v>81</v>
      </c>
      <c r="J28" s="2">
        <v>82</v>
      </c>
      <c r="K28" s="2">
        <v>83</v>
      </c>
      <c r="L28" s="10">
        <v>84</v>
      </c>
      <c r="M28" s="11">
        <v>85</v>
      </c>
      <c r="N28" s="2">
        <v>86</v>
      </c>
      <c r="O28" s="2">
        <v>87</v>
      </c>
      <c r="P28" s="2">
        <v>88</v>
      </c>
      <c r="Q28" s="2">
        <v>89</v>
      </c>
      <c r="R28" s="2">
        <v>90</v>
      </c>
      <c r="S28" s="2">
        <v>91</v>
      </c>
      <c r="T28" s="2">
        <v>92</v>
      </c>
      <c r="U28" s="2">
        <v>93</v>
      </c>
      <c r="V28" s="2">
        <v>94</v>
      </c>
      <c r="W28" s="2">
        <v>95</v>
      </c>
      <c r="X28" s="9">
        <v>96</v>
      </c>
      <c r="Y28" s="8">
        <v>97</v>
      </c>
      <c r="Z28" s="2">
        <v>98</v>
      </c>
      <c r="AA28" s="2">
        <v>99</v>
      </c>
      <c r="AB28" s="2">
        <v>100</v>
      </c>
      <c r="AC28" s="2">
        <v>101</v>
      </c>
      <c r="AD28" s="2">
        <v>102</v>
      </c>
      <c r="AE28" s="2">
        <v>103</v>
      </c>
      <c r="AF28" s="2">
        <v>104</v>
      </c>
      <c r="AG28" s="2">
        <v>105</v>
      </c>
      <c r="AH28" s="2">
        <v>106</v>
      </c>
      <c r="AI28" s="2">
        <v>107</v>
      </c>
      <c r="AJ28" s="2">
        <v>108</v>
      </c>
      <c r="AK28" s="2">
        <v>109</v>
      </c>
    </row>
    <row r="29" spans="1:37" ht="18.75" customHeight="1">
      <c r="A29" s="18">
        <f>SUM(B29:C29)</f>
        <v>0</v>
      </c>
      <c r="B29" s="18">
        <v>0</v>
      </c>
      <c r="C29" s="18">
        <v>0</v>
      </c>
      <c r="D29" s="18">
        <f>SUM(E29:F29)</f>
        <v>0</v>
      </c>
      <c r="E29" s="18">
        <v>0</v>
      </c>
      <c r="F29" s="18">
        <v>0</v>
      </c>
      <c r="G29" s="18">
        <f>SUM(H29:I29)</f>
        <v>0</v>
      </c>
      <c r="H29" s="18">
        <v>0</v>
      </c>
      <c r="I29" s="18">
        <v>0</v>
      </c>
      <c r="J29" s="18">
        <f>SUM(K29:L29)</f>
        <v>0</v>
      </c>
      <c r="K29" s="18">
        <v>0</v>
      </c>
      <c r="L29" s="19">
        <v>0</v>
      </c>
      <c r="M29" s="18">
        <f>SUM(N29:O29)</f>
        <v>0</v>
      </c>
      <c r="N29" s="18">
        <v>0</v>
      </c>
      <c r="O29" s="18">
        <v>0</v>
      </c>
      <c r="P29" s="18">
        <f>SUM(Q29:R29)</f>
        <v>0</v>
      </c>
      <c r="Q29" s="18">
        <v>0</v>
      </c>
      <c r="R29" s="18">
        <v>0</v>
      </c>
      <c r="S29" s="18">
        <f>SUM(T29:U29)</f>
        <v>0</v>
      </c>
      <c r="T29" s="18">
        <v>0</v>
      </c>
      <c r="U29" s="18">
        <v>0</v>
      </c>
      <c r="V29" s="18">
        <f>SUM(W29:X29)</f>
        <v>0</v>
      </c>
      <c r="W29" s="18">
        <v>0</v>
      </c>
      <c r="X29" s="19">
        <v>0</v>
      </c>
      <c r="Y29" s="18">
        <f>SUM(Z29:AA29)</f>
        <v>0</v>
      </c>
      <c r="Z29" s="18">
        <v>0</v>
      </c>
      <c r="AA29" s="18">
        <v>0</v>
      </c>
      <c r="AB29" s="18">
        <f>SUM(AC29:AD29)</f>
        <v>0</v>
      </c>
      <c r="AC29" s="18">
        <v>0</v>
      </c>
      <c r="AD29" s="18">
        <v>0</v>
      </c>
      <c r="AE29" s="18">
        <f>SUM(AF29:AG29)</f>
        <v>0</v>
      </c>
      <c r="AF29" s="18">
        <v>0</v>
      </c>
      <c r="AG29" s="18">
        <v>0</v>
      </c>
      <c r="AH29" s="18">
        <f>SUM(AI29:AJ29)</f>
        <v>0</v>
      </c>
      <c r="AI29" s="18">
        <v>0</v>
      </c>
      <c r="AJ29" s="18">
        <v>0</v>
      </c>
      <c r="AK29" s="18">
        <v>0</v>
      </c>
    </row>
  </sheetData>
  <sheetProtection/>
  <mergeCells count="48">
    <mergeCell ref="AB6:AD6"/>
    <mergeCell ref="AE6:AG6"/>
    <mergeCell ref="M6:O6"/>
    <mergeCell ref="P6:R6"/>
    <mergeCell ref="S6:U6"/>
    <mergeCell ref="V6:X6"/>
    <mergeCell ref="AH16:AJ16"/>
    <mergeCell ref="AH6:AJ6"/>
    <mergeCell ref="A5:L5"/>
    <mergeCell ref="M5:X5"/>
    <mergeCell ref="Y5:AJ5"/>
    <mergeCell ref="A6:C6"/>
    <mergeCell ref="D6:F6"/>
    <mergeCell ref="G6:I6"/>
    <mergeCell ref="J6:L6"/>
    <mergeCell ref="Y6:AA6"/>
    <mergeCell ref="V16:X16"/>
    <mergeCell ref="Y16:AA16"/>
    <mergeCell ref="AB16:AD16"/>
    <mergeCell ref="AE16:AG16"/>
    <mergeCell ref="A15:L15"/>
    <mergeCell ref="M15:X15"/>
    <mergeCell ref="Y15:AJ15"/>
    <mergeCell ref="A16:C16"/>
    <mergeCell ref="D16:F16"/>
    <mergeCell ref="G16:I16"/>
    <mergeCell ref="Y26:AA26"/>
    <mergeCell ref="A25:L25"/>
    <mergeCell ref="M25:X25"/>
    <mergeCell ref="Y25:AJ25"/>
    <mergeCell ref="M26:O26"/>
    <mergeCell ref="P26:R26"/>
    <mergeCell ref="G26:I26"/>
    <mergeCell ref="J26:L26"/>
    <mergeCell ref="J16:L16"/>
    <mergeCell ref="M16:O16"/>
    <mergeCell ref="P16:R16"/>
    <mergeCell ref="S16:U16"/>
    <mergeCell ref="AB26:AD26"/>
    <mergeCell ref="AE26:AG26"/>
    <mergeCell ref="AH26:AJ26"/>
    <mergeCell ref="AK25:AK27"/>
    <mergeCell ref="A4:AJ4"/>
    <mergeCell ref="A1:C1"/>
    <mergeCell ref="S26:U26"/>
    <mergeCell ref="V26:X26"/>
    <mergeCell ref="A26:C26"/>
    <mergeCell ref="D26:F26"/>
  </mergeCells>
  <dataValidations count="1">
    <dataValidation type="whole" operator="greaterThanOrEqual" allowBlank="1" showInputMessage="1" showErrorMessage="1" sqref="A9:AJ9 A19:AJ19 A29:AK29">
      <formula1>0</formula1>
    </dataValidation>
  </dataValidations>
  <printOptions/>
  <pageMargins left="0" right="0" top="0" bottom="0" header="0.31496062992125984" footer="0.31496062992125984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1"/>
  <sheetViews>
    <sheetView zoomScalePageLayoutView="0" workbookViewId="0" topLeftCell="B1">
      <selection activeCell="A1" sqref="A1"/>
    </sheetView>
  </sheetViews>
  <sheetFormatPr defaultColWidth="9.140625" defaultRowHeight="15"/>
  <cols>
    <col min="1" max="1" width="82.8515625" style="0" bestFit="1" customWidth="1"/>
    <col min="5" max="5" width="82.8515625" style="0" bestFit="1" customWidth="1"/>
    <col min="7" max="7" width="9.8515625" style="0" bestFit="1" customWidth="1"/>
  </cols>
  <sheetData>
    <row r="1" spans="1:8" ht="15">
      <c r="A1" t="s">
        <v>35</v>
      </c>
      <c r="B1" t="e">
        <f>MATCH(NOTA!B1,unit,0)</f>
        <v>#N/A</v>
      </c>
      <c r="C1">
        <f>IF(ISERROR(B1),0,B1)</f>
        <v>0</v>
      </c>
      <c r="E1" t="s">
        <v>27</v>
      </c>
      <c r="F1" t="s">
        <v>123</v>
      </c>
      <c r="G1">
        <v>844626</v>
      </c>
      <c r="H1">
        <v>844626</v>
      </c>
    </row>
    <row r="2" spans="1:8" ht="15">
      <c r="A2" t="s">
        <v>46</v>
      </c>
      <c r="B2" t="e">
        <f>MATCH(NOTA!B1,unit2,0)</f>
        <v>#N/A</v>
      </c>
      <c r="C2">
        <f>IF(ISERROR(B2),0,B2)</f>
        <v>0</v>
      </c>
      <c r="E2" t="s">
        <v>28</v>
      </c>
      <c r="F2" t="s">
        <v>123</v>
      </c>
      <c r="G2">
        <v>875039</v>
      </c>
      <c r="H2">
        <v>875039</v>
      </c>
    </row>
    <row r="3" spans="1:8" ht="15">
      <c r="A3" t="s">
        <v>43</v>
      </c>
      <c r="E3" t="s">
        <v>29</v>
      </c>
      <c r="F3" t="s">
        <v>123</v>
      </c>
      <c r="G3">
        <v>958116</v>
      </c>
      <c r="H3">
        <v>958116</v>
      </c>
    </row>
    <row r="4" spans="1:8" ht="15">
      <c r="A4" t="s">
        <v>103</v>
      </c>
      <c r="E4" t="s">
        <v>30</v>
      </c>
      <c r="F4" t="s">
        <v>123</v>
      </c>
      <c r="G4">
        <v>1181356</v>
      </c>
      <c r="H4">
        <v>1181356</v>
      </c>
    </row>
    <row r="5" spans="1:8" ht="15">
      <c r="A5" t="s">
        <v>44</v>
      </c>
      <c r="E5" t="s">
        <v>31</v>
      </c>
      <c r="F5" t="s">
        <v>123</v>
      </c>
      <c r="G5">
        <v>1181370</v>
      </c>
      <c r="H5">
        <v>1181370</v>
      </c>
    </row>
    <row r="6" spans="1:8" ht="15">
      <c r="A6" t="s">
        <v>74</v>
      </c>
      <c r="E6" t="s">
        <v>124</v>
      </c>
      <c r="F6" t="s">
        <v>125</v>
      </c>
      <c r="G6">
        <v>1181370</v>
      </c>
      <c r="H6">
        <v>1313533</v>
      </c>
    </row>
    <row r="7" spans="1:8" ht="15">
      <c r="A7" t="s">
        <v>45</v>
      </c>
      <c r="E7" t="s">
        <v>32</v>
      </c>
      <c r="F7" t="s">
        <v>123</v>
      </c>
      <c r="G7">
        <v>461917</v>
      </c>
      <c r="H7">
        <v>461917</v>
      </c>
    </row>
    <row r="8" spans="1:8" ht="15">
      <c r="A8" t="s">
        <v>47</v>
      </c>
      <c r="E8" t="s">
        <v>33</v>
      </c>
      <c r="F8" t="s">
        <v>123</v>
      </c>
      <c r="G8">
        <v>4242577</v>
      </c>
      <c r="H8">
        <v>4242577</v>
      </c>
    </row>
    <row r="9" spans="1:8" ht="15">
      <c r="A9" t="s">
        <v>73</v>
      </c>
      <c r="E9" t="s">
        <v>34</v>
      </c>
      <c r="F9" t="s">
        <v>123</v>
      </c>
      <c r="G9">
        <v>461929</v>
      </c>
      <c r="H9">
        <v>461929</v>
      </c>
    </row>
    <row r="10" spans="1:8" ht="15">
      <c r="A10" t="s">
        <v>48</v>
      </c>
      <c r="E10" t="s">
        <v>35</v>
      </c>
      <c r="F10" t="s">
        <v>123</v>
      </c>
      <c r="G10">
        <v>1062445</v>
      </c>
      <c r="H10">
        <v>1062445</v>
      </c>
    </row>
    <row r="11" spans="1:8" ht="15">
      <c r="A11" t="s">
        <v>42</v>
      </c>
      <c r="E11" t="s">
        <v>36</v>
      </c>
      <c r="F11" t="s">
        <v>123</v>
      </c>
      <c r="G11">
        <v>460420</v>
      </c>
      <c r="H11">
        <v>460420</v>
      </c>
    </row>
    <row r="12" spans="1:8" ht="15">
      <c r="A12" t="s">
        <v>98</v>
      </c>
      <c r="E12" t="s">
        <v>37</v>
      </c>
      <c r="F12" t="s">
        <v>123</v>
      </c>
      <c r="G12">
        <v>460377</v>
      </c>
      <c r="H12">
        <v>460377</v>
      </c>
    </row>
    <row r="13" spans="1:8" ht="15">
      <c r="A13" t="s">
        <v>90</v>
      </c>
      <c r="E13" t="s">
        <v>38</v>
      </c>
      <c r="F13" t="s">
        <v>123</v>
      </c>
      <c r="G13">
        <v>4241080</v>
      </c>
      <c r="H13">
        <v>4241080</v>
      </c>
    </row>
    <row r="14" spans="1:8" ht="15">
      <c r="A14" t="s">
        <v>68</v>
      </c>
      <c r="E14" t="s">
        <v>39</v>
      </c>
      <c r="F14" t="s">
        <v>123</v>
      </c>
      <c r="G14">
        <v>1257026</v>
      </c>
      <c r="H14">
        <v>1257026</v>
      </c>
    </row>
    <row r="15" spans="1:8" ht="15">
      <c r="A15" t="s">
        <v>102</v>
      </c>
      <c r="E15" t="s">
        <v>126</v>
      </c>
      <c r="F15" t="s">
        <v>125</v>
      </c>
      <c r="G15">
        <v>1257026</v>
      </c>
      <c r="H15">
        <v>458934</v>
      </c>
    </row>
    <row r="16" spans="1:8" ht="15">
      <c r="A16" t="s">
        <v>28</v>
      </c>
      <c r="E16" t="s">
        <v>127</v>
      </c>
      <c r="F16" t="s">
        <v>125</v>
      </c>
      <c r="G16">
        <v>1257026</v>
      </c>
      <c r="H16">
        <v>458946</v>
      </c>
    </row>
    <row r="17" spans="1:8" ht="15">
      <c r="A17" t="s">
        <v>69</v>
      </c>
      <c r="E17" t="s">
        <v>128</v>
      </c>
      <c r="F17" t="s">
        <v>125</v>
      </c>
      <c r="G17">
        <v>1257026</v>
      </c>
      <c r="H17">
        <v>458673</v>
      </c>
    </row>
    <row r="18" spans="1:8" ht="15">
      <c r="A18" t="s">
        <v>88</v>
      </c>
      <c r="E18" t="s">
        <v>129</v>
      </c>
      <c r="F18" t="s">
        <v>125</v>
      </c>
      <c r="G18">
        <v>1257026</v>
      </c>
      <c r="H18">
        <v>460406</v>
      </c>
    </row>
    <row r="19" spans="1:8" ht="15">
      <c r="A19" t="s">
        <v>30</v>
      </c>
      <c r="E19" t="s">
        <v>130</v>
      </c>
      <c r="F19" t="s">
        <v>125</v>
      </c>
      <c r="G19">
        <v>1257026</v>
      </c>
      <c r="H19">
        <v>989062</v>
      </c>
    </row>
    <row r="20" spans="1:8" ht="15">
      <c r="A20" t="s">
        <v>96</v>
      </c>
      <c r="E20" t="s">
        <v>40</v>
      </c>
      <c r="F20" t="s">
        <v>123</v>
      </c>
      <c r="G20">
        <v>460365</v>
      </c>
      <c r="H20">
        <v>460365</v>
      </c>
    </row>
    <row r="21" spans="1:8" ht="15">
      <c r="A21" t="s">
        <v>31</v>
      </c>
      <c r="E21" t="s">
        <v>41</v>
      </c>
      <c r="F21" t="s">
        <v>123</v>
      </c>
      <c r="G21">
        <v>4241078</v>
      </c>
      <c r="H21">
        <v>4241078</v>
      </c>
    </row>
    <row r="22" spans="1:8" ht="15">
      <c r="A22" t="s">
        <v>27</v>
      </c>
      <c r="E22" t="s">
        <v>131</v>
      </c>
      <c r="F22" t="s">
        <v>125</v>
      </c>
      <c r="G22">
        <v>4241078</v>
      </c>
      <c r="H22">
        <v>3037779</v>
      </c>
    </row>
    <row r="23" spans="1:8" ht="15">
      <c r="A23" t="s">
        <v>29</v>
      </c>
      <c r="E23" t="s">
        <v>42</v>
      </c>
      <c r="F23" t="s">
        <v>123</v>
      </c>
      <c r="G23">
        <v>374671</v>
      </c>
      <c r="H23">
        <v>374671</v>
      </c>
    </row>
    <row r="24" spans="1:8" ht="15">
      <c r="A24" t="s">
        <v>40</v>
      </c>
      <c r="E24" t="s">
        <v>350</v>
      </c>
      <c r="F24" t="s">
        <v>125</v>
      </c>
      <c r="G24">
        <v>374671</v>
      </c>
      <c r="H24">
        <v>391796</v>
      </c>
    </row>
    <row r="25" spans="1:8" ht="15">
      <c r="A25" t="s">
        <v>33</v>
      </c>
      <c r="E25" t="s">
        <v>43</v>
      </c>
      <c r="F25" t="s">
        <v>123</v>
      </c>
      <c r="G25">
        <v>458702</v>
      </c>
      <c r="H25">
        <v>458702</v>
      </c>
    </row>
    <row r="26" spans="1:8" ht="15">
      <c r="A26" t="s">
        <v>71</v>
      </c>
      <c r="E26" t="s">
        <v>351</v>
      </c>
      <c r="F26" t="s">
        <v>125</v>
      </c>
      <c r="G26">
        <v>458702</v>
      </c>
      <c r="H26">
        <v>1185948</v>
      </c>
    </row>
    <row r="27" spans="1:8" ht="15">
      <c r="A27" t="s">
        <v>34</v>
      </c>
      <c r="E27" t="s">
        <v>44</v>
      </c>
      <c r="F27" t="s">
        <v>123</v>
      </c>
      <c r="G27">
        <v>458738</v>
      </c>
      <c r="H27">
        <v>458738</v>
      </c>
    </row>
    <row r="28" spans="1:8" ht="15">
      <c r="A28" t="s">
        <v>97</v>
      </c>
      <c r="E28" t="s">
        <v>45</v>
      </c>
      <c r="F28" t="s">
        <v>123</v>
      </c>
      <c r="G28">
        <v>1135711</v>
      </c>
      <c r="H28">
        <v>1135711</v>
      </c>
    </row>
    <row r="29" spans="1:8" ht="15">
      <c r="A29" t="s">
        <v>67</v>
      </c>
      <c r="E29" t="s">
        <v>132</v>
      </c>
      <c r="F29" t="s">
        <v>125</v>
      </c>
      <c r="G29">
        <v>1135711</v>
      </c>
      <c r="H29">
        <v>458893</v>
      </c>
    </row>
    <row r="30" spans="1:8" ht="15">
      <c r="A30" t="s">
        <v>32</v>
      </c>
      <c r="E30" t="s">
        <v>46</v>
      </c>
      <c r="F30" t="s">
        <v>123</v>
      </c>
      <c r="G30">
        <v>458764</v>
      </c>
      <c r="H30">
        <v>458764</v>
      </c>
    </row>
    <row r="31" spans="1:8" ht="15">
      <c r="A31" t="s">
        <v>39</v>
      </c>
      <c r="E31" t="s">
        <v>352</v>
      </c>
      <c r="F31" t="s">
        <v>125</v>
      </c>
      <c r="G31">
        <v>458764</v>
      </c>
      <c r="H31">
        <v>458726</v>
      </c>
    </row>
    <row r="32" spans="1:8" ht="15">
      <c r="A32" t="s">
        <v>63</v>
      </c>
      <c r="E32" t="s">
        <v>47</v>
      </c>
      <c r="F32" t="s">
        <v>123</v>
      </c>
      <c r="G32">
        <v>458752</v>
      </c>
      <c r="H32">
        <v>458752</v>
      </c>
    </row>
    <row r="33" spans="1:8" ht="15">
      <c r="A33" t="s">
        <v>86</v>
      </c>
      <c r="E33" t="s">
        <v>133</v>
      </c>
      <c r="F33" t="s">
        <v>125</v>
      </c>
      <c r="G33">
        <v>458752</v>
      </c>
      <c r="H33">
        <v>458910</v>
      </c>
    </row>
    <row r="34" spans="1:8" ht="15">
      <c r="A34" t="s">
        <v>89</v>
      </c>
      <c r="E34" t="s">
        <v>48</v>
      </c>
      <c r="F34" t="s">
        <v>123</v>
      </c>
      <c r="G34">
        <v>1144566</v>
      </c>
      <c r="H34">
        <v>1144566</v>
      </c>
    </row>
    <row r="35" spans="1:8" ht="15">
      <c r="A35" t="s">
        <v>78</v>
      </c>
      <c r="E35" t="s">
        <v>134</v>
      </c>
      <c r="F35" t="s">
        <v>125</v>
      </c>
      <c r="G35">
        <v>1144566</v>
      </c>
      <c r="H35">
        <v>458908</v>
      </c>
    </row>
    <row r="36" spans="1:8" ht="15">
      <c r="A36" t="s">
        <v>51</v>
      </c>
      <c r="E36" t="s">
        <v>49</v>
      </c>
      <c r="F36" t="s">
        <v>123</v>
      </c>
      <c r="G36">
        <v>461761</v>
      </c>
      <c r="H36">
        <v>461761</v>
      </c>
    </row>
    <row r="37" spans="1:8" ht="15">
      <c r="A37" t="s">
        <v>81</v>
      </c>
      <c r="E37" t="s">
        <v>135</v>
      </c>
      <c r="F37" t="s">
        <v>125</v>
      </c>
      <c r="G37">
        <v>461761</v>
      </c>
      <c r="H37">
        <v>460224</v>
      </c>
    </row>
    <row r="38" spans="1:8" ht="15">
      <c r="A38" t="s">
        <v>106</v>
      </c>
      <c r="E38" t="s">
        <v>136</v>
      </c>
      <c r="F38" t="s">
        <v>125</v>
      </c>
      <c r="G38">
        <v>461761</v>
      </c>
      <c r="H38">
        <v>461773</v>
      </c>
    </row>
    <row r="39" spans="1:8" ht="15">
      <c r="A39" t="s">
        <v>109</v>
      </c>
      <c r="E39" t="s">
        <v>137</v>
      </c>
      <c r="F39" t="s">
        <v>125</v>
      </c>
      <c r="G39">
        <v>461761</v>
      </c>
      <c r="H39">
        <v>460236</v>
      </c>
    </row>
    <row r="40" spans="1:8" ht="15">
      <c r="A40" t="s">
        <v>91</v>
      </c>
      <c r="E40" t="s">
        <v>138</v>
      </c>
      <c r="F40" t="s">
        <v>125</v>
      </c>
      <c r="G40">
        <v>461761</v>
      </c>
      <c r="H40">
        <v>461797</v>
      </c>
    </row>
    <row r="41" spans="1:8" ht="15">
      <c r="A41" t="s">
        <v>108</v>
      </c>
      <c r="E41" t="s">
        <v>139</v>
      </c>
      <c r="F41" t="s">
        <v>125</v>
      </c>
      <c r="G41">
        <v>461761</v>
      </c>
      <c r="H41">
        <v>460250</v>
      </c>
    </row>
    <row r="42" spans="1:8" ht="15">
      <c r="A42" t="s">
        <v>110</v>
      </c>
      <c r="E42" t="s">
        <v>140</v>
      </c>
      <c r="F42" t="s">
        <v>125</v>
      </c>
      <c r="G42">
        <v>461761</v>
      </c>
      <c r="H42">
        <v>461785</v>
      </c>
    </row>
    <row r="43" spans="1:8" ht="15">
      <c r="A43" t="s">
        <v>77</v>
      </c>
      <c r="E43" t="s">
        <v>50</v>
      </c>
      <c r="F43" t="s">
        <v>123</v>
      </c>
      <c r="G43">
        <v>460810</v>
      </c>
      <c r="H43">
        <v>460810</v>
      </c>
    </row>
    <row r="44" spans="1:8" ht="15">
      <c r="A44" t="s">
        <v>54</v>
      </c>
      <c r="E44" t="s">
        <v>141</v>
      </c>
      <c r="F44" t="s">
        <v>125</v>
      </c>
      <c r="G44">
        <v>460810</v>
      </c>
      <c r="H44">
        <v>459354</v>
      </c>
    </row>
    <row r="45" spans="1:8" ht="15">
      <c r="A45" t="s">
        <v>61</v>
      </c>
      <c r="E45" t="s">
        <v>142</v>
      </c>
      <c r="F45" t="s">
        <v>125</v>
      </c>
      <c r="G45">
        <v>460810</v>
      </c>
      <c r="H45">
        <v>460822</v>
      </c>
    </row>
    <row r="46" spans="1:8" ht="15">
      <c r="A46" t="s">
        <v>65</v>
      </c>
      <c r="E46" t="s">
        <v>143</v>
      </c>
      <c r="F46" t="s">
        <v>125</v>
      </c>
      <c r="G46">
        <v>460810</v>
      </c>
      <c r="H46">
        <v>459366</v>
      </c>
    </row>
    <row r="47" spans="1:8" ht="15">
      <c r="A47" t="s">
        <v>57</v>
      </c>
      <c r="E47" t="s">
        <v>144</v>
      </c>
      <c r="F47" t="s">
        <v>125</v>
      </c>
      <c r="G47">
        <v>460810</v>
      </c>
      <c r="H47">
        <v>460834</v>
      </c>
    </row>
    <row r="48" spans="1:8" ht="15">
      <c r="A48" t="s">
        <v>104</v>
      </c>
      <c r="E48" t="s">
        <v>145</v>
      </c>
      <c r="F48" t="s">
        <v>125</v>
      </c>
      <c r="G48">
        <v>460810</v>
      </c>
      <c r="H48">
        <v>459378</v>
      </c>
    </row>
    <row r="49" spans="1:8" ht="15">
      <c r="A49" t="s">
        <v>52</v>
      </c>
      <c r="E49" t="s">
        <v>51</v>
      </c>
      <c r="F49" t="s">
        <v>123</v>
      </c>
      <c r="G49">
        <v>460846</v>
      </c>
      <c r="H49">
        <v>460846</v>
      </c>
    </row>
    <row r="50" spans="1:8" ht="15">
      <c r="A50" t="s">
        <v>36</v>
      </c>
      <c r="E50" t="s">
        <v>146</v>
      </c>
      <c r="F50" t="s">
        <v>125</v>
      </c>
      <c r="G50">
        <v>460846</v>
      </c>
      <c r="H50">
        <v>459380</v>
      </c>
    </row>
    <row r="51" spans="1:8" ht="15">
      <c r="A51" t="s">
        <v>50</v>
      </c>
      <c r="E51" t="s">
        <v>147</v>
      </c>
      <c r="F51" t="s">
        <v>125</v>
      </c>
      <c r="G51">
        <v>460846</v>
      </c>
      <c r="H51">
        <v>460858</v>
      </c>
    </row>
    <row r="52" spans="1:8" ht="15">
      <c r="A52" t="s">
        <v>80</v>
      </c>
      <c r="E52" t="s">
        <v>148</v>
      </c>
      <c r="F52" t="s">
        <v>125</v>
      </c>
      <c r="G52">
        <v>460846</v>
      </c>
      <c r="H52">
        <v>459392</v>
      </c>
    </row>
    <row r="53" spans="1:8" ht="15">
      <c r="A53" t="s">
        <v>64</v>
      </c>
      <c r="E53" t="s">
        <v>149</v>
      </c>
      <c r="F53" t="s">
        <v>125</v>
      </c>
      <c r="G53">
        <v>460846</v>
      </c>
      <c r="H53">
        <v>460860</v>
      </c>
    </row>
    <row r="54" spans="1:8" ht="15">
      <c r="A54" t="s">
        <v>82</v>
      </c>
      <c r="E54" t="s">
        <v>150</v>
      </c>
      <c r="F54" t="s">
        <v>125</v>
      </c>
      <c r="G54">
        <v>460846</v>
      </c>
      <c r="H54">
        <v>4241690</v>
      </c>
    </row>
    <row r="55" spans="1:8" ht="15">
      <c r="A55" t="s">
        <v>87</v>
      </c>
      <c r="E55" t="s">
        <v>151</v>
      </c>
      <c r="F55" t="s">
        <v>125</v>
      </c>
      <c r="G55">
        <v>460846</v>
      </c>
      <c r="H55">
        <v>460872</v>
      </c>
    </row>
    <row r="56" spans="1:8" ht="15">
      <c r="A56" t="s">
        <v>105</v>
      </c>
      <c r="E56" t="s">
        <v>152</v>
      </c>
      <c r="F56" t="s">
        <v>125</v>
      </c>
      <c r="G56">
        <v>460846</v>
      </c>
      <c r="H56">
        <v>459419</v>
      </c>
    </row>
    <row r="57" spans="1:8" ht="15">
      <c r="A57" t="s">
        <v>83</v>
      </c>
      <c r="E57" t="s">
        <v>153</v>
      </c>
      <c r="F57" t="s">
        <v>125</v>
      </c>
      <c r="G57">
        <v>460846</v>
      </c>
      <c r="H57">
        <v>989103</v>
      </c>
    </row>
    <row r="58" spans="1:8" ht="15">
      <c r="A58" t="s">
        <v>56</v>
      </c>
      <c r="E58" t="s">
        <v>154</v>
      </c>
      <c r="F58" t="s">
        <v>125</v>
      </c>
      <c r="G58">
        <v>460846</v>
      </c>
      <c r="H58">
        <v>1256993</v>
      </c>
    </row>
    <row r="59" spans="1:8" ht="15">
      <c r="A59" t="s">
        <v>66</v>
      </c>
      <c r="E59" t="s">
        <v>155</v>
      </c>
      <c r="F59" t="s">
        <v>125</v>
      </c>
      <c r="G59">
        <v>460846</v>
      </c>
      <c r="H59">
        <v>460884</v>
      </c>
    </row>
    <row r="60" spans="1:8" ht="15">
      <c r="A60" t="s">
        <v>107</v>
      </c>
      <c r="E60" t="s">
        <v>156</v>
      </c>
      <c r="F60" t="s">
        <v>125</v>
      </c>
      <c r="G60">
        <v>460846</v>
      </c>
      <c r="H60">
        <v>4241705</v>
      </c>
    </row>
    <row r="61" spans="1:8" ht="15">
      <c r="A61" t="s">
        <v>99</v>
      </c>
      <c r="E61" t="s">
        <v>52</v>
      </c>
      <c r="F61" t="s">
        <v>123</v>
      </c>
      <c r="G61">
        <v>461101</v>
      </c>
      <c r="H61">
        <v>461101</v>
      </c>
    </row>
    <row r="62" spans="1:8" ht="15">
      <c r="A62" t="s">
        <v>58</v>
      </c>
      <c r="E62" t="s">
        <v>157</v>
      </c>
      <c r="F62" t="s">
        <v>125</v>
      </c>
      <c r="G62">
        <v>461101</v>
      </c>
      <c r="H62">
        <v>459615</v>
      </c>
    </row>
    <row r="63" spans="1:8" ht="15">
      <c r="A63" t="s">
        <v>93</v>
      </c>
      <c r="E63" t="s">
        <v>158</v>
      </c>
      <c r="F63" t="s">
        <v>125</v>
      </c>
      <c r="G63">
        <v>461101</v>
      </c>
      <c r="H63">
        <v>461113</v>
      </c>
    </row>
    <row r="64" spans="1:8" ht="15">
      <c r="A64" t="s">
        <v>75</v>
      </c>
      <c r="E64" t="s">
        <v>159</v>
      </c>
      <c r="F64" t="s">
        <v>125</v>
      </c>
      <c r="G64">
        <v>461101</v>
      </c>
      <c r="H64">
        <v>459627</v>
      </c>
    </row>
    <row r="65" spans="1:8" ht="15">
      <c r="A65" t="s">
        <v>85</v>
      </c>
      <c r="E65" t="s">
        <v>53</v>
      </c>
      <c r="F65" t="s">
        <v>123</v>
      </c>
      <c r="G65">
        <v>461125</v>
      </c>
      <c r="H65">
        <v>461125</v>
      </c>
    </row>
    <row r="66" spans="1:8" ht="15">
      <c r="A66" t="s">
        <v>41</v>
      </c>
      <c r="E66" t="s">
        <v>160</v>
      </c>
      <c r="F66" t="s">
        <v>125</v>
      </c>
      <c r="G66">
        <v>461125</v>
      </c>
      <c r="H66">
        <v>375431</v>
      </c>
    </row>
    <row r="67" spans="1:8" ht="15">
      <c r="A67" t="s">
        <v>38</v>
      </c>
      <c r="E67" t="s">
        <v>161</v>
      </c>
      <c r="F67" t="s">
        <v>125</v>
      </c>
      <c r="G67">
        <v>461125</v>
      </c>
      <c r="H67">
        <v>459639</v>
      </c>
    </row>
    <row r="68" spans="1:8" ht="15">
      <c r="A68" t="s">
        <v>101</v>
      </c>
      <c r="E68" t="s">
        <v>162</v>
      </c>
      <c r="F68" t="s">
        <v>125</v>
      </c>
      <c r="G68">
        <v>461125</v>
      </c>
      <c r="H68">
        <v>459641</v>
      </c>
    </row>
    <row r="69" spans="1:8" ht="15">
      <c r="A69" t="s">
        <v>60</v>
      </c>
      <c r="E69" t="s">
        <v>163</v>
      </c>
      <c r="F69" t="s">
        <v>125</v>
      </c>
      <c r="G69">
        <v>461125</v>
      </c>
      <c r="H69">
        <v>461151</v>
      </c>
    </row>
    <row r="70" spans="1:8" ht="15">
      <c r="A70" t="s">
        <v>72</v>
      </c>
      <c r="E70" t="s">
        <v>164</v>
      </c>
      <c r="F70" t="s">
        <v>125</v>
      </c>
      <c r="G70">
        <v>461125</v>
      </c>
      <c r="H70">
        <v>461137</v>
      </c>
    </row>
    <row r="71" spans="1:8" ht="15">
      <c r="A71" t="s">
        <v>49</v>
      </c>
      <c r="E71" t="s">
        <v>165</v>
      </c>
      <c r="F71" t="s">
        <v>125</v>
      </c>
      <c r="G71">
        <v>461125</v>
      </c>
      <c r="H71">
        <v>461149</v>
      </c>
    </row>
    <row r="72" spans="1:8" ht="15">
      <c r="A72" t="s">
        <v>62</v>
      </c>
      <c r="E72" t="s">
        <v>166</v>
      </c>
      <c r="F72" t="s">
        <v>125</v>
      </c>
      <c r="G72">
        <v>461125</v>
      </c>
      <c r="H72">
        <v>1256216</v>
      </c>
    </row>
    <row r="73" spans="1:8" ht="15">
      <c r="A73" t="s">
        <v>59</v>
      </c>
      <c r="E73" t="s">
        <v>54</v>
      </c>
      <c r="F73" t="s">
        <v>123</v>
      </c>
      <c r="G73">
        <v>461199</v>
      </c>
      <c r="H73">
        <v>461199</v>
      </c>
    </row>
    <row r="74" spans="1:8" ht="15">
      <c r="A74" t="s">
        <v>76</v>
      </c>
      <c r="E74" t="s">
        <v>167</v>
      </c>
      <c r="F74" t="s">
        <v>125</v>
      </c>
      <c r="G74">
        <v>461199</v>
      </c>
      <c r="H74">
        <v>459718</v>
      </c>
    </row>
    <row r="75" spans="1:8" ht="15">
      <c r="A75" t="s">
        <v>37</v>
      </c>
      <c r="E75" t="s">
        <v>168</v>
      </c>
      <c r="F75" t="s">
        <v>125</v>
      </c>
      <c r="G75">
        <v>461199</v>
      </c>
      <c r="H75">
        <v>1208221</v>
      </c>
    </row>
    <row r="76" spans="1:8" ht="15">
      <c r="A76" t="s">
        <v>79</v>
      </c>
      <c r="E76" t="s">
        <v>169</v>
      </c>
      <c r="F76" t="s">
        <v>125</v>
      </c>
      <c r="G76">
        <v>461199</v>
      </c>
      <c r="H76">
        <v>459706</v>
      </c>
    </row>
    <row r="77" spans="1:8" ht="15">
      <c r="A77" t="s">
        <v>100</v>
      </c>
      <c r="E77" t="s">
        <v>170</v>
      </c>
      <c r="F77" t="s">
        <v>125</v>
      </c>
      <c r="G77">
        <v>461199</v>
      </c>
      <c r="H77">
        <v>459732</v>
      </c>
    </row>
    <row r="78" spans="1:8" ht="15">
      <c r="A78" t="s">
        <v>92</v>
      </c>
      <c r="E78" t="s">
        <v>171</v>
      </c>
      <c r="F78" t="s">
        <v>125</v>
      </c>
      <c r="G78">
        <v>461199</v>
      </c>
      <c r="H78">
        <v>461204</v>
      </c>
    </row>
    <row r="79" spans="1:8" ht="15">
      <c r="A79" t="s">
        <v>53</v>
      </c>
      <c r="E79" t="s">
        <v>172</v>
      </c>
      <c r="F79" t="s">
        <v>125</v>
      </c>
      <c r="G79">
        <v>461199</v>
      </c>
      <c r="H79">
        <v>461216</v>
      </c>
    </row>
    <row r="80" spans="1:8" ht="15">
      <c r="A80" t="s">
        <v>55</v>
      </c>
      <c r="E80" t="s">
        <v>173</v>
      </c>
      <c r="F80" t="s">
        <v>125</v>
      </c>
      <c r="G80">
        <v>461199</v>
      </c>
      <c r="H80">
        <v>461228</v>
      </c>
    </row>
    <row r="81" spans="1:8" ht="15">
      <c r="A81" t="s">
        <v>95</v>
      </c>
      <c r="E81" t="s">
        <v>55</v>
      </c>
      <c r="F81" t="s">
        <v>123</v>
      </c>
      <c r="G81">
        <v>461230</v>
      </c>
      <c r="H81">
        <v>461230</v>
      </c>
    </row>
    <row r="82" spans="1:8" ht="15">
      <c r="A82" t="s">
        <v>94</v>
      </c>
      <c r="E82" t="s">
        <v>174</v>
      </c>
      <c r="F82" t="s">
        <v>125</v>
      </c>
      <c r="G82">
        <v>461230</v>
      </c>
      <c r="H82">
        <v>459744</v>
      </c>
    </row>
    <row r="83" spans="1:8" ht="15">
      <c r="A83" t="s">
        <v>84</v>
      </c>
      <c r="E83" t="s">
        <v>175</v>
      </c>
      <c r="F83" t="s">
        <v>125</v>
      </c>
      <c r="G83">
        <v>461230</v>
      </c>
      <c r="H83">
        <v>461242</v>
      </c>
    </row>
    <row r="84" spans="1:8" ht="15">
      <c r="A84" t="s">
        <v>70</v>
      </c>
      <c r="E84" t="s">
        <v>176</v>
      </c>
      <c r="F84" t="s">
        <v>125</v>
      </c>
      <c r="G84">
        <v>461230</v>
      </c>
      <c r="H84">
        <v>459756</v>
      </c>
    </row>
    <row r="85" spans="1:8" ht="15">
      <c r="A85" t="s">
        <v>112</v>
      </c>
      <c r="E85" t="s">
        <v>56</v>
      </c>
      <c r="F85" t="s">
        <v>123</v>
      </c>
      <c r="G85">
        <v>461254</v>
      </c>
      <c r="H85">
        <v>461254</v>
      </c>
    </row>
    <row r="86" spans="1:8" ht="15">
      <c r="A86" t="s">
        <v>111</v>
      </c>
      <c r="E86" t="s">
        <v>177</v>
      </c>
      <c r="F86" t="s">
        <v>125</v>
      </c>
      <c r="G86">
        <v>461254</v>
      </c>
      <c r="H86">
        <v>459770</v>
      </c>
    </row>
    <row r="87" spans="5:8" ht="15">
      <c r="E87" t="s">
        <v>178</v>
      </c>
      <c r="F87" t="s">
        <v>125</v>
      </c>
      <c r="G87">
        <v>461254</v>
      </c>
      <c r="H87">
        <v>459768</v>
      </c>
    </row>
    <row r="88" spans="5:8" ht="15">
      <c r="E88" t="s">
        <v>179</v>
      </c>
      <c r="F88" t="s">
        <v>125</v>
      </c>
      <c r="G88">
        <v>461254</v>
      </c>
      <c r="H88">
        <v>144612543</v>
      </c>
    </row>
    <row r="89" spans="5:8" ht="15">
      <c r="E89" t="s">
        <v>180</v>
      </c>
      <c r="F89" t="s">
        <v>125</v>
      </c>
      <c r="G89">
        <v>461254</v>
      </c>
      <c r="H89">
        <v>461266</v>
      </c>
    </row>
    <row r="90" spans="5:8" ht="15">
      <c r="E90" t="s">
        <v>181</v>
      </c>
      <c r="F90" t="s">
        <v>125</v>
      </c>
      <c r="G90">
        <v>461254</v>
      </c>
      <c r="H90">
        <v>461278</v>
      </c>
    </row>
    <row r="91" spans="5:8" ht="15">
      <c r="E91" t="s">
        <v>57</v>
      </c>
      <c r="F91" t="s">
        <v>123</v>
      </c>
      <c r="G91">
        <v>461383</v>
      </c>
      <c r="H91">
        <v>461383</v>
      </c>
    </row>
    <row r="92" spans="5:8" ht="15">
      <c r="E92" t="s">
        <v>182</v>
      </c>
      <c r="F92" t="s">
        <v>125</v>
      </c>
      <c r="G92">
        <v>461383</v>
      </c>
      <c r="H92">
        <v>459885</v>
      </c>
    </row>
    <row r="93" spans="5:8" ht="15">
      <c r="E93" t="s">
        <v>58</v>
      </c>
      <c r="F93" t="s">
        <v>123</v>
      </c>
      <c r="G93">
        <v>461333</v>
      </c>
      <c r="H93">
        <v>461333</v>
      </c>
    </row>
    <row r="94" spans="5:8" ht="15">
      <c r="E94" t="s">
        <v>183</v>
      </c>
      <c r="F94" t="s">
        <v>125</v>
      </c>
      <c r="G94">
        <v>461333</v>
      </c>
      <c r="H94">
        <v>459859</v>
      </c>
    </row>
    <row r="95" spans="5:8" ht="15">
      <c r="E95" t="s">
        <v>59</v>
      </c>
      <c r="F95" t="s">
        <v>123</v>
      </c>
      <c r="G95">
        <v>461321</v>
      </c>
      <c r="H95">
        <v>461321</v>
      </c>
    </row>
    <row r="96" spans="5:8" ht="15">
      <c r="E96" t="s">
        <v>184</v>
      </c>
      <c r="F96" t="s">
        <v>125</v>
      </c>
      <c r="G96">
        <v>461321</v>
      </c>
      <c r="H96">
        <v>459835</v>
      </c>
    </row>
    <row r="97" spans="5:8" ht="15">
      <c r="E97" t="s">
        <v>185</v>
      </c>
      <c r="F97" t="s">
        <v>125</v>
      </c>
      <c r="G97">
        <v>461321</v>
      </c>
      <c r="H97">
        <v>459873</v>
      </c>
    </row>
    <row r="98" spans="5:8" ht="15">
      <c r="E98" t="s">
        <v>186</v>
      </c>
      <c r="F98" t="s">
        <v>125</v>
      </c>
      <c r="G98">
        <v>461321</v>
      </c>
      <c r="H98">
        <v>4241688</v>
      </c>
    </row>
    <row r="99" spans="5:8" ht="15">
      <c r="E99" t="s">
        <v>187</v>
      </c>
      <c r="F99" t="s">
        <v>125</v>
      </c>
      <c r="G99">
        <v>461321</v>
      </c>
      <c r="H99">
        <v>461369</v>
      </c>
    </row>
    <row r="100" spans="5:8" ht="15">
      <c r="E100" t="s">
        <v>188</v>
      </c>
      <c r="F100" t="s">
        <v>125</v>
      </c>
      <c r="G100">
        <v>461321</v>
      </c>
      <c r="H100">
        <v>4243791</v>
      </c>
    </row>
    <row r="101" spans="5:8" ht="15">
      <c r="E101" t="s">
        <v>60</v>
      </c>
      <c r="F101" t="s">
        <v>123</v>
      </c>
      <c r="G101">
        <v>461400</v>
      </c>
      <c r="H101">
        <v>461400</v>
      </c>
    </row>
    <row r="102" spans="5:8" ht="15">
      <c r="E102" t="s">
        <v>189</v>
      </c>
      <c r="F102" t="s">
        <v>125</v>
      </c>
      <c r="G102">
        <v>461400</v>
      </c>
      <c r="H102">
        <v>459902</v>
      </c>
    </row>
    <row r="103" spans="5:8" ht="15">
      <c r="E103" t="s">
        <v>190</v>
      </c>
      <c r="F103" t="s">
        <v>125</v>
      </c>
      <c r="G103">
        <v>461400</v>
      </c>
      <c r="H103">
        <v>459926</v>
      </c>
    </row>
    <row r="104" spans="5:8" ht="15">
      <c r="E104" t="s">
        <v>191</v>
      </c>
      <c r="F104" t="s">
        <v>125</v>
      </c>
      <c r="G104">
        <v>461400</v>
      </c>
      <c r="H104">
        <v>461436</v>
      </c>
    </row>
    <row r="105" spans="5:8" ht="15">
      <c r="E105" t="s">
        <v>61</v>
      </c>
      <c r="F105" t="s">
        <v>123</v>
      </c>
      <c r="G105">
        <v>461424</v>
      </c>
      <c r="H105">
        <v>461424</v>
      </c>
    </row>
    <row r="106" spans="5:8" ht="15">
      <c r="E106" t="s">
        <v>192</v>
      </c>
      <c r="F106" t="s">
        <v>125</v>
      </c>
      <c r="G106">
        <v>461424</v>
      </c>
      <c r="H106">
        <v>459914</v>
      </c>
    </row>
    <row r="107" spans="5:8" ht="15">
      <c r="E107" t="s">
        <v>62</v>
      </c>
      <c r="F107" t="s">
        <v>123</v>
      </c>
      <c r="G107">
        <v>461474</v>
      </c>
      <c r="H107">
        <v>461474</v>
      </c>
    </row>
    <row r="108" spans="5:8" ht="15">
      <c r="E108" t="s">
        <v>193</v>
      </c>
      <c r="F108" t="s">
        <v>125</v>
      </c>
      <c r="G108">
        <v>461474</v>
      </c>
      <c r="H108">
        <v>459976</v>
      </c>
    </row>
    <row r="109" spans="5:8" ht="15">
      <c r="E109" t="s">
        <v>194</v>
      </c>
      <c r="F109" t="s">
        <v>125</v>
      </c>
      <c r="G109">
        <v>461474</v>
      </c>
      <c r="H109">
        <v>459988</v>
      </c>
    </row>
    <row r="110" spans="5:8" ht="15">
      <c r="E110" t="s">
        <v>195</v>
      </c>
      <c r="F110" t="s">
        <v>125</v>
      </c>
      <c r="G110">
        <v>461474</v>
      </c>
      <c r="H110">
        <v>458843</v>
      </c>
    </row>
    <row r="111" spans="5:8" ht="15">
      <c r="E111" t="s">
        <v>196</v>
      </c>
      <c r="F111" t="s">
        <v>125</v>
      </c>
      <c r="G111">
        <v>461474</v>
      </c>
      <c r="H111">
        <v>461486</v>
      </c>
    </row>
    <row r="112" spans="5:8" ht="15">
      <c r="E112" t="s">
        <v>197</v>
      </c>
      <c r="F112" t="s">
        <v>125</v>
      </c>
      <c r="G112">
        <v>461474</v>
      </c>
      <c r="H112">
        <v>461498</v>
      </c>
    </row>
    <row r="113" spans="5:8" ht="15">
      <c r="E113" t="s">
        <v>198</v>
      </c>
      <c r="F113" t="s">
        <v>125</v>
      </c>
      <c r="G113">
        <v>461474</v>
      </c>
      <c r="H113">
        <v>461515</v>
      </c>
    </row>
    <row r="114" spans="5:8" ht="15">
      <c r="E114" t="s">
        <v>353</v>
      </c>
      <c r="F114" t="s">
        <v>125</v>
      </c>
      <c r="G114">
        <v>461474</v>
      </c>
      <c r="H114">
        <v>461527</v>
      </c>
    </row>
    <row r="115" spans="5:8" ht="15">
      <c r="E115" t="s">
        <v>199</v>
      </c>
      <c r="F115" t="s">
        <v>125</v>
      </c>
      <c r="G115">
        <v>461474</v>
      </c>
      <c r="H115">
        <v>461539</v>
      </c>
    </row>
    <row r="116" spans="5:8" ht="15">
      <c r="E116" t="s">
        <v>200</v>
      </c>
      <c r="F116" t="s">
        <v>125</v>
      </c>
      <c r="G116">
        <v>461474</v>
      </c>
      <c r="H116">
        <v>460004</v>
      </c>
    </row>
    <row r="117" spans="5:8" ht="15">
      <c r="E117" t="s">
        <v>63</v>
      </c>
      <c r="F117" t="s">
        <v>123</v>
      </c>
      <c r="G117">
        <v>461591</v>
      </c>
      <c r="H117">
        <v>461591</v>
      </c>
    </row>
    <row r="118" spans="5:8" ht="15">
      <c r="E118" t="s">
        <v>201</v>
      </c>
      <c r="F118" t="s">
        <v>125</v>
      </c>
      <c r="G118">
        <v>461591</v>
      </c>
      <c r="H118">
        <v>460054</v>
      </c>
    </row>
    <row r="119" spans="5:8" ht="15">
      <c r="E119" t="s">
        <v>202</v>
      </c>
      <c r="F119" t="s">
        <v>125</v>
      </c>
      <c r="G119">
        <v>461591</v>
      </c>
      <c r="H119">
        <v>461620</v>
      </c>
    </row>
    <row r="120" spans="5:8" ht="15">
      <c r="E120" t="s">
        <v>203</v>
      </c>
      <c r="F120" t="s">
        <v>125</v>
      </c>
      <c r="G120">
        <v>461591</v>
      </c>
      <c r="H120">
        <v>460080</v>
      </c>
    </row>
    <row r="121" spans="5:8" ht="15">
      <c r="E121" t="s">
        <v>204</v>
      </c>
      <c r="F121" t="s">
        <v>125</v>
      </c>
      <c r="G121">
        <v>461591</v>
      </c>
      <c r="H121">
        <v>461606</v>
      </c>
    </row>
    <row r="122" spans="5:8" ht="15">
      <c r="E122" t="s">
        <v>205</v>
      </c>
      <c r="F122" t="s">
        <v>125</v>
      </c>
      <c r="G122">
        <v>461591</v>
      </c>
      <c r="H122">
        <v>460066</v>
      </c>
    </row>
    <row r="123" spans="5:8" ht="15">
      <c r="E123" t="s">
        <v>206</v>
      </c>
      <c r="F123" t="s">
        <v>125</v>
      </c>
      <c r="G123">
        <v>461591</v>
      </c>
      <c r="H123">
        <v>461618</v>
      </c>
    </row>
    <row r="124" spans="5:8" ht="15">
      <c r="E124" t="s">
        <v>207</v>
      </c>
      <c r="F124" t="s">
        <v>125</v>
      </c>
      <c r="G124">
        <v>461591</v>
      </c>
      <c r="H124">
        <v>460078</v>
      </c>
    </row>
    <row r="125" spans="5:8" ht="15">
      <c r="E125" t="s">
        <v>208</v>
      </c>
      <c r="F125" t="s">
        <v>125</v>
      </c>
      <c r="G125">
        <v>461591</v>
      </c>
      <c r="H125">
        <v>461632</v>
      </c>
    </row>
    <row r="126" spans="5:8" ht="15">
      <c r="E126" t="s">
        <v>209</v>
      </c>
      <c r="F126" t="s">
        <v>125</v>
      </c>
      <c r="G126">
        <v>461591</v>
      </c>
      <c r="H126">
        <v>3032846</v>
      </c>
    </row>
    <row r="127" spans="5:8" ht="15">
      <c r="E127" t="s">
        <v>64</v>
      </c>
      <c r="F127" t="s">
        <v>123</v>
      </c>
      <c r="G127">
        <v>461735</v>
      </c>
      <c r="H127">
        <v>461735</v>
      </c>
    </row>
    <row r="128" spans="5:8" ht="15">
      <c r="E128" t="s">
        <v>210</v>
      </c>
      <c r="F128" t="s">
        <v>125</v>
      </c>
      <c r="G128">
        <v>461735</v>
      </c>
      <c r="H128">
        <v>460195</v>
      </c>
    </row>
    <row r="129" spans="5:8" ht="15">
      <c r="E129" t="s">
        <v>354</v>
      </c>
      <c r="F129" t="s">
        <v>125</v>
      </c>
      <c r="G129">
        <v>461735</v>
      </c>
      <c r="H129">
        <v>461759</v>
      </c>
    </row>
    <row r="130" spans="5:8" ht="15">
      <c r="E130" t="s">
        <v>211</v>
      </c>
      <c r="F130" t="s">
        <v>125</v>
      </c>
      <c r="G130">
        <v>461735</v>
      </c>
      <c r="H130">
        <v>460212</v>
      </c>
    </row>
    <row r="131" spans="5:8" ht="15">
      <c r="E131" t="s">
        <v>65</v>
      </c>
      <c r="F131" t="s">
        <v>123</v>
      </c>
      <c r="G131">
        <v>461747</v>
      </c>
      <c r="H131">
        <v>461747</v>
      </c>
    </row>
    <row r="132" spans="5:8" ht="15">
      <c r="E132" t="s">
        <v>212</v>
      </c>
      <c r="F132" t="s">
        <v>125</v>
      </c>
      <c r="G132">
        <v>461747</v>
      </c>
      <c r="H132">
        <v>460200</v>
      </c>
    </row>
    <row r="133" spans="5:8" ht="15">
      <c r="E133" t="s">
        <v>66</v>
      </c>
      <c r="F133" t="s">
        <v>123</v>
      </c>
      <c r="G133">
        <v>460652</v>
      </c>
      <c r="H133">
        <v>460652</v>
      </c>
    </row>
    <row r="134" spans="5:8" ht="15">
      <c r="E134" t="s">
        <v>213</v>
      </c>
      <c r="F134" t="s">
        <v>125</v>
      </c>
      <c r="G134">
        <v>460652</v>
      </c>
      <c r="H134">
        <v>459225</v>
      </c>
    </row>
    <row r="135" spans="5:8" ht="15">
      <c r="E135" t="s">
        <v>67</v>
      </c>
      <c r="F135" t="s">
        <v>123</v>
      </c>
      <c r="G135">
        <v>461967</v>
      </c>
      <c r="H135">
        <v>461967</v>
      </c>
    </row>
    <row r="136" spans="5:8" ht="15">
      <c r="E136" t="s">
        <v>68</v>
      </c>
      <c r="F136" t="s">
        <v>123</v>
      </c>
      <c r="G136">
        <v>831954</v>
      </c>
      <c r="H136">
        <v>831954</v>
      </c>
    </row>
    <row r="137" spans="5:8" ht="15">
      <c r="E137" t="s">
        <v>69</v>
      </c>
      <c r="F137" t="s">
        <v>123</v>
      </c>
      <c r="G137">
        <v>1181368</v>
      </c>
      <c r="H137">
        <v>1181368</v>
      </c>
    </row>
    <row r="138" spans="5:8" ht="15">
      <c r="E138" t="s">
        <v>70</v>
      </c>
      <c r="F138" t="s">
        <v>123</v>
      </c>
      <c r="G138">
        <v>1161564</v>
      </c>
      <c r="H138">
        <v>1161564</v>
      </c>
    </row>
    <row r="139" spans="5:8" ht="15">
      <c r="E139" t="s">
        <v>71</v>
      </c>
      <c r="F139" t="s">
        <v>123</v>
      </c>
      <c r="G139">
        <v>4243650</v>
      </c>
      <c r="H139">
        <v>4243650</v>
      </c>
    </row>
    <row r="140" spans="5:8" ht="15">
      <c r="E140" t="s">
        <v>72</v>
      </c>
      <c r="F140" t="s">
        <v>123</v>
      </c>
      <c r="G140">
        <v>460561</v>
      </c>
      <c r="H140">
        <v>460561</v>
      </c>
    </row>
    <row r="141" spans="5:8" ht="15">
      <c r="E141" t="s">
        <v>73</v>
      </c>
      <c r="F141" t="s">
        <v>123</v>
      </c>
      <c r="G141">
        <v>965963</v>
      </c>
      <c r="H141">
        <v>965963</v>
      </c>
    </row>
    <row r="142" spans="5:8" ht="15">
      <c r="E142" t="s">
        <v>214</v>
      </c>
      <c r="F142" t="s">
        <v>125</v>
      </c>
      <c r="G142">
        <v>965963</v>
      </c>
      <c r="H142">
        <v>459122</v>
      </c>
    </row>
    <row r="143" spans="5:8" ht="15">
      <c r="E143" t="s">
        <v>215</v>
      </c>
      <c r="F143" t="s">
        <v>125</v>
      </c>
      <c r="G143">
        <v>965963</v>
      </c>
      <c r="H143">
        <v>1277088</v>
      </c>
    </row>
    <row r="144" spans="5:8" ht="15">
      <c r="E144" t="s">
        <v>216</v>
      </c>
      <c r="F144" t="s">
        <v>125</v>
      </c>
      <c r="G144">
        <v>965963</v>
      </c>
      <c r="H144">
        <v>1157692</v>
      </c>
    </row>
    <row r="145" spans="5:8" ht="15">
      <c r="E145" t="s">
        <v>74</v>
      </c>
      <c r="F145" t="s">
        <v>123</v>
      </c>
      <c r="G145">
        <v>1191337</v>
      </c>
      <c r="H145">
        <v>1191337</v>
      </c>
    </row>
    <row r="146" spans="5:8" ht="15">
      <c r="E146" t="s">
        <v>217</v>
      </c>
      <c r="F146" t="s">
        <v>125</v>
      </c>
      <c r="G146">
        <v>1191337</v>
      </c>
      <c r="H146">
        <v>458817</v>
      </c>
    </row>
    <row r="147" spans="5:8" ht="15">
      <c r="E147" t="s">
        <v>218</v>
      </c>
      <c r="F147" t="s">
        <v>125</v>
      </c>
      <c r="G147">
        <v>1191337</v>
      </c>
      <c r="H147">
        <v>459110</v>
      </c>
    </row>
    <row r="148" spans="5:8" ht="15">
      <c r="E148" t="s">
        <v>219</v>
      </c>
      <c r="F148" t="s">
        <v>125</v>
      </c>
      <c r="G148">
        <v>1191337</v>
      </c>
      <c r="H148">
        <v>459108</v>
      </c>
    </row>
    <row r="149" spans="5:8" ht="15">
      <c r="E149" t="s">
        <v>75</v>
      </c>
      <c r="F149" t="s">
        <v>123</v>
      </c>
      <c r="G149">
        <v>460573</v>
      </c>
      <c r="H149">
        <v>460573</v>
      </c>
    </row>
    <row r="150" spans="5:8" ht="15">
      <c r="E150" t="s">
        <v>76</v>
      </c>
      <c r="F150" t="s">
        <v>123</v>
      </c>
      <c r="G150">
        <v>989098</v>
      </c>
      <c r="H150">
        <v>989098</v>
      </c>
    </row>
    <row r="151" spans="5:8" ht="15">
      <c r="E151" t="s">
        <v>220</v>
      </c>
      <c r="F151" t="s">
        <v>125</v>
      </c>
      <c r="G151">
        <v>989098</v>
      </c>
      <c r="H151">
        <v>460602</v>
      </c>
    </row>
    <row r="152" spans="5:8" ht="15">
      <c r="E152" t="s">
        <v>221</v>
      </c>
      <c r="F152" t="s">
        <v>125</v>
      </c>
      <c r="G152">
        <v>989098</v>
      </c>
      <c r="H152">
        <v>459172</v>
      </c>
    </row>
    <row r="153" spans="5:8" ht="15">
      <c r="E153" t="s">
        <v>355</v>
      </c>
      <c r="F153" t="s">
        <v>125</v>
      </c>
      <c r="G153">
        <v>989098</v>
      </c>
      <c r="H153">
        <v>460585</v>
      </c>
    </row>
    <row r="154" spans="5:8" ht="15">
      <c r="E154" t="s">
        <v>222</v>
      </c>
      <c r="F154" t="s">
        <v>125</v>
      </c>
      <c r="G154">
        <v>989098</v>
      </c>
      <c r="H154">
        <v>459158</v>
      </c>
    </row>
    <row r="155" spans="5:8" ht="15">
      <c r="E155" t="s">
        <v>77</v>
      </c>
      <c r="F155" t="s">
        <v>123</v>
      </c>
      <c r="G155">
        <v>460963</v>
      </c>
      <c r="H155">
        <v>460963</v>
      </c>
    </row>
    <row r="156" spans="5:8" ht="15">
      <c r="E156" t="s">
        <v>223</v>
      </c>
      <c r="F156" t="s">
        <v>125</v>
      </c>
      <c r="G156">
        <v>460963</v>
      </c>
      <c r="H156">
        <v>459483</v>
      </c>
    </row>
    <row r="157" spans="5:8" ht="15">
      <c r="E157" t="s">
        <v>224</v>
      </c>
      <c r="F157" t="s">
        <v>125</v>
      </c>
      <c r="G157">
        <v>460963</v>
      </c>
      <c r="H157">
        <v>458829</v>
      </c>
    </row>
    <row r="158" spans="5:8" ht="15">
      <c r="E158" t="s">
        <v>225</v>
      </c>
      <c r="F158" t="s">
        <v>125</v>
      </c>
      <c r="G158">
        <v>460963</v>
      </c>
      <c r="H158">
        <v>460975</v>
      </c>
    </row>
    <row r="159" spans="5:8" ht="15">
      <c r="E159" t="s">
        <v>226</v>
      </c>
      <c r="F159" t="s">
        <v>125</v>
      </c>
      <c r="G159">
        <v>460963</v>
      </c>
      <c r="H159">
        <v>459495</v>
      </c>
    </row>
    <row r="160" spans="5:8" ht="15">
      <c r="E160" t="s">
        <v>227</v>
      </c>
      <c r="F160" t="s">
        <v>125</v>
      </c>
      <c r="G160">
        <v>460963</v>
      </c>
      <c r="H160">
        <v>460987</v>
      </c>
    </row>
    <row r="161" spans="5:8" ht="15">
      <c r="E161" t="s">
        <v>228</v>
      </c>
      <c r="F161" t="s">
        <v>125</v>
      </c>
      <c r="G161">
        <v>460963</v>
      </c>
      <c r="H161">
        <v>459500</v>
      </c>
    </row>
    <row r="162" spans="5:8" ht="15">
      <c r="E162" t="s">
        <v>78</v>
      </c>
      <c r="F162" t="s">
        <v>123</v>
      </c>
      <c r="G162">
        <v>460999</v>
      </c>
      <c r="H162">
        <v>460999</v>
      </c>
    </row>
    <row r="163" spans="5:8" ht="15">
      <c r="E163" t="s">
        <v>229</v>
      </c>
      <c r="F163" t="s">
        <v>125</v>
      </c>
      <c r="G163">
        <v>460999</v>
      </c>
      <c r="H163">
        <v>459512</v>
      </c>
    </row>
    <row r="164" spans="5:8" ht="15">
      <c r="E164" t="s">
        <v>230</v>
      </c>
      <c r="F164" t="s">
        <v>125</v>
      </c>
      <c r="G164">
        <v>460999</v>
      </c>
      <c r="H164">
        <v>461010</v>
      </c>
    </row>
    <row r="165" spans="5:8" ht="15">
      <c r="E165" t="s">
        <v>231</v>
      </c>
      <c r="F165" t="s">
        <v>125</v>
      </c>
      <c r="G165">
        <v>460999</v>
      </c>
      <c r="H165">
        <v>459536</v>
      </c>
    </row>
    <row r="166" spans="5:8" ht="15">
      <c r="E166" t="s">
        <v>232</v>
      </c>
      <c r="F166" t="s">
        <v>125</v>
      </c>
      <c r="G166">
        <v>460999</v>
      </c>
      <c r="H166">
        <v>461008</v>
      </c>
    </row>
    <row r="167" spans="5:8" ht="15">
      <c r="E167" t="s">
        <v>233</v>
      </c>
      <c r="F167" t="s">
        <v>125</v>
      </c>
      <c r="G167">
        <v>460999</v>
      </c>
      <c r="H167">
        <v>459524</v>
      </c>
    </row>
    <row r="168" spans="5:8" ht="15">
      <c r="E168" t="s">
        <v>234</v>
      </c>
      <c r="F168" t="s">
        <v>125</v>
      </c>
      <c r="G168">
        <v>460999</v>
      </c>
      <c r="H168">
        <v>461046</v>
      </c>
    </row>
    <row r="169" spans="5:8" ht="15">
      <c r="E169" t="s">
        <v>235</v>
      </c>
      <c r="F169" t="s">
        <v>125</v>
      </c>
      <c r="G169">
        <v>460999</v>
      </c>
      <c r="H169">
        <v>459550</v>
      </c>
    </row>
    <row r="170" spans="5:8" ht="15">
      <c r="E170" t="s">
        <v>356</v>
      </c>
      <c r="F170" t="s">
        <v>125</v>
      </c>
      <c r="G170">
        <v>460999</v>
      </c>
      <c r="H170">
        <v>461022</v>
      </c>
    </row>
    <row r="171" spans="5:8" ht="15">
      <c r="E171" t="s">
        <v>236</v>
      </c>
      <c r="F171" t="s">
        <v>125</v>
      </c>
      <c r="G171">
        <v>460999</v>
      </c>
      <c r="H171">
        <v>459548</v>
      </c>
    </row>
    <row r="172" spans="5:8" ht="15">
      <c r="E172" t="s">
        <v>79</v>
      </c>
      <c r="F172" t="s">
        <v>123</v>
      </c>
      <c r="G172">
        <v>461058</v>
      </c>
      <c r="H172">
        <v>461058</v>
      </c>
    </row>
    <row r="173" spans="5:8" ht="15">
      <c r="E173" t="s">
        <v>237</v>
      </c>
      <c r="F173" t="s">
        <v>125</v>
      </c>
      <c r="G173">
        <v>461058</v>
      </c>
      <c r="H173">
        <v>459562</v>
      </c>
    </row>
    <row r="174" spans="5:8" ht="15">
      <c r="E174" t="s">
        <v>238</v>
      </c>
      <c r="F174" t="s">
        <v>125</v>
      </c>
      <c r="G174">
        <v>461058</v>
      </c>
      <c r="H174">
        <v>459586</v>
      </c>
    </row>
    <row r="175" spans="5:8" ht="15">
      <c r="E175" t="s">
        <v>239</v>
      </c>
      <c r="F175" t="s">
        <v>125</v>
      </c>
      <c r="G175">
        <v>461058</v>
      </c>
      <c r="H175">
        <v>461084</v>
      </c>
    </row>
    <row r="176" spans="5:8" ht="15">
      <c r="E176" t="s">
        <v>240</v>
      </c>
      <c r="F176" t="s">
        <v>125</v>
      </c>
      <c r="G176">
        <v>461058</v>
      </c>
      <c r="H176">
        <v>459598</v>
      </c>
    </row>
    <row r="177" spans="5:8" ht="15">
      <c r="E177" t="s">
        <v>357</v>
      </c>
      <c r="F177" t="s">
        <v>125</v>
      </c>
      <c r="G177">
        <v>461058</v>
      </c>
      <c r="H177">
        <v>461060</v>
      </c>
    </row>
    <row r="178" spans="5:8" ht="15">
      <c r="E178" t="s">
        <v>241</v>
      </c>
      <c r="F178" t="s">
        <v>125</v>
      </c>
      <c r="G178">
        <v>461058</v>
      </c>
      <c r="H178">
        <v>459574</v>
      </c>
    </row>
    <row r="179" spans="5:8" ht="15">
      <c r="E179" t="s">
        <v>358</v>
      </c>
      <c r="F179" t="s">
        <v>125</v>
      </c>
      <c r="G179">
        <v>461058</v>
      </c>
      <c r="H179">
        <v>461096</v>
      </c>
    </row>
    <row r="180" spans="5:8" ht="15">
      <c r="E180" t="s">
        <v>242</v>
      </c>
      <c r="F180" t="s">
        <v>125</v>
      </c>
      <c r="G180">
        <v>461058</v>
      </c>
      <c r="H180">
        <v>375376</v>
      </c>
    </row>
    <row r="181" spans="5:8" ht="15">
      <c r="E181" t="s">
        <v>80</v>
      </c>
      <c r="F181" t="s">
        <v>123</v>
      </c>
      <c r="G181">
        <v>461163</v>
      </c>
      <c r="H181">
        <v>461163</v>
      </c>
    </row>
    <row r="182" spans="5:8" ht="15">
      <c r="E182" t="s">
        <v>243</v>
      </c>
      <c r="F182" t="s">
        <v>125</v>
      </c>
      <c r="G182">
        <v>461163</v>
      </c>
      <c r="H182">
        <v>459689</v>
      </c>
    </row>
    <row r="183" spans="5:8" ht="15">
      <c r="E183" t="s">
        <v>244</v>
      </c>
      <c r="F183" t="s">
        <v>125</v>
      </c>
      <c r="G183">
        <v>461163</v>
      </c>
      <c r="H183">
        <v>1256204</v>
      </c>
    </row>
    <row r="184" spans="5:8" ht="15">
      <c r="E184" t="s">
        <v>245</v>
      </c>
      <c r="F184" t="s">
        <v>125</v>
      </c>
      <c r="G184">
        <v>461163</v>
      </c>
      <c r="H184">
        <v>458831</v>
      </c>
    </row>
    <row r="185" spans="5:8" ht="15">
      <c r="E185" t="s">
        <v>246</v>
      </c>
      <c r="F185" t="s">
        <v>125</v>
      </c>
      <c r="G185">
        <v>461163</v>
      </c>
      <c r="H185">
        <v>461175</v>
      </c>
    </row>
    <row r="186" spans="5:8" ht="15">
      <c r="E186" t="s">
        <v>247</v>
      </c>
      <c r="F186" t="s">
        <v>125</v>
      </c>
      <c r="G186">
        <v>461163</v>
      </c>
      <c r="H186">
        <v>461187</v>
      </c>
    </row>
    <row r="187" spans="5:8" ht="15">
      <c r="E187" t="s">
        <v>81</v>
      </c>
      <c r="F187" t="s">
        <v>123</v>
      </c>
      <c r="G187">
        <v>461280</v>
      </c>
      <c r="H187">
        <v>461280</v>
      </c>
    </row>
    <row r="188" spans="5:8" ht="15">
      <c r="E188" t="s">
        <v>248</v>
      </c>
      <c r="F188" t="s">
        <v>125</v>
      </c>
      <c r="G188">
        <v>461280</v>
      </c>
      <c r="H188">
        <v>459794</v>
      </c>
    </row>
    <row r="189" spans="5:8" ht="15">
      <c r="E189" t="s">
        <v>249</v>
      </c>
      <c r="F189" t="s">
        <v>125</v>
      </c>
      <c r="G189">
        <v>461280</v>
      </c>
      <c r="H189">
        <v>461292</v>
      </c>
    </row>
    <row r="190" spans="5:8" ht="15">
      <c r="E190" t="s">
        <v>250</v>
      </c>
      <c r="F190" t="s">
        <v>125</v>
      </c>
      <c r="G190">
        <v>461280</v>
      </c>
      <c r="H190">
        <v>459809</v>
      </c>
    </row>
    <row r="191" spans="5:8" ht="15">
      <c r="E191" t="s">
        <v>82</v>
      </c>
      <c r="F191" t="s">
        <v>123</v>
      </c>
      <c r="G191">
        <v>461319</v>
      </c>
      <c r="H191">
        <v>461319</v>
      </c>
    </row>
    <row r="192" spans="5:8" ht="15">
      <c r="E192" t="s">
        <v>251</v>
      </c>
      <c r="F192" t="s">
        <v>125</v>
      </c>
      <c r="G192">
        <v>461319</v>
      </c>
      <c r="H192">
        <v>459811</v>
      </c>
    </row>
    <row r="193" spans="5:8" ht="15">
      <c r="E193" t="s">
        <v>252</v>
      </c>
      <c r="F193" t="s">
        <v>125</v>
      </c>
      <c r="G193">
        <v>461319</v>
      </c>
      <c r="H193">
        <v>459823</v>
      </c>
    </row>
    <row r="194" spans="5:8" ht="15">
      <c r="E194" t="s">
        <v>253</v>
      </c>
      <c r="F194" t="s">
        <v>125</v>
      </c>
      <c r="G194">
        <v>461319</v>
      </c>
      <c r="H194">
        <v>461307</v>
      </c>
    </row>
    <row r="195" spans="5:8" ht="15">
      <c r="E195" t="s">
        <v>83</v>
      </c>
      <c r="F195" t="s">
        <v>123</v>
      </c>
      <c r="G195">
        <v>461448</v>
      </c>
      <c r="H195">
        <v>461448</v>
      </c>
    </row>
    <row r="196" spans="5:8" ht="15">
      <c r="E196" t="s">
        <v>254</v>
      </c>
      <c r="F196" t="s">
        <v>125</v>
      </c>
      <c r="G196">
        <v>461448</v>
      </c>
      <c r="H196">
        <v>459952</v>
      </c>
    </row>
    <row r="197" spans="5:8" ht="15">
      <c r="E197" t="s">
        <v>359</v>
      </c>
      <c r="F197" t="s">
        <v>125</v>
      </c>
      <c r="G197">
        <v>461448</v>
      </c>
      <c r="H197">
        <v>459938</v>
      </c>
    </row>
    <row r="198" spans="5:8" ht="15">
      <c r="E198" t="s">
        <v>255</v>
      </c>
      <c r="F198" t="s">
        <v>125</v>
      </c>
      <c r="G198">
        <v>461448</v>
      </c>
      <c r="H198">
        <v>1262746</v>
      </c>
    </row>
    <row r="199" spans="5:8" ht="15">
      <c r="E199" t="s">
        <v>256</v>
      </c>
      <c r="F199" t="s">
        <v>125</v>
      </c>
      <c r="G199">
        <v>461448</v>
      </c>
      <c r="H199">
        <v>461462</v>
      </c>
    </row>
    <row r="200" spans="5:8" ht="15">
      <c r="E200" t="s">
        <v>84</v>
      </c>
      <c r="F200" t="s">
        <v>123</v>
      </c>
      <c r="G200">
        <v>461541</v>
      </c>
      <c r="H200">
        <v>461541</v>
      </c>
    </row>
    <row r="201" spans="5:8" ht="15">
      <c r="E201" t="s">
        <v>257</v>
      </c>
      <c r="F201" t="s">
        <v>125</v>
      </c>
      <c r="G201">
        <v>461541</v>
      </c>
      <c r="H201">
        <v>460016</v>
      </c>
    </row>
    <row r="202" spans="5:8" ht="15">
      <c r="E202" t="s">
        <v>258</v>
      </c>
      <c r="F202" t="s">
        <v>125</v>
      </c>
      <c r="G202">
        <v>461541</v>
      </c>
      <c r="H202">
        <v>461553</v>
      </c>
    </row>
    <row r="203" spans="5:8" ht="15">
      <c r="E203" t="s">
        <v>259</v>
      </c>
      <c r="F203" t="s">
        <v>125</v>
      </c>
      <c r="G203">
        <v>461541</v>
      </c>
      <c r="H203">
        <v>460028</v>
      </c>
    </row>
    <row r="204" spans="5:8" ht="15">
      <c r="E204" t="s">
        <v>85</v>
      </c>
      <c r="F204" t="s">
        <v>123</v>
      </c>
      <c r="G204">
        <v>461577</v>
      </c>
      <c r="H204">
        <v>461577</v>
      </c>
    </row>
    <row r="205" spans="5:8" ht="15">
      <c r="E205" t="s">
        <v>260</v>
      </c>
      <c r="F205" t="s">
        <v>125</v>
      </c>
      <c r="G205">
        <v>461577</v>
      </c>
      <c r="H205">
        <v>460030</v>
      </c>
    </row>
    <row r="206" spans="5:8" ht="15">
      <c r="E206" t="s">
        <v>261</v>
      </c>
      <c r="F206" t="s">
        <v>125</v>
      </c>
      <c r="G206">
        <v>461577</v>
      </c>
      <c r="H206">
        <v>461589</v>
      </c>
    </row>
    <row r="207" spans="5:8" ht="15">
      <c r="E207" t="s">
        <v>262</v>
      </c>
      <c r="F207" t="s">
        <v>125</v>
      </c>
      <c r="G207">
        <v>461577</v>
      </c>
      <c r="H207">
        <v>1135759</v>
      </c>
    </row>
    <row r="208" spans="5:8" ht="15">
      <c r="E208" t="s">
        <v>86</v>
      </c>
      <c r="F208" t="s">
        <v>123</v>
      </c>
      <c r="G208">
        <v>461644</v>
      </c>
      <c r="H208">
        <v>461644</v>
      </c>
    </row>
    <row r="209" spans="5:8" ht="15">
      <c r="E209" t="s">
        <v>263</v>
      </c>
      <c r="F209" t="s">
        <v>125</v>
      </c>
      <c r="G209">
        <v>461644</v>
      </c>
      <c r="H209">
        <v>460107</v>
      </c>
    </row>
    <row r="210" spans="5:8" ht="15">
      <c r="E210" t="s">
        <v>264</v>
      </c>
      <c r="F210" t="s">
        <v>125</v>
      </c>
      <c r="G210">
        <v>461644</v>
      </c>
      <c r="H210">
        <v>461656</v>
      </c>
    </row>
    <row r="211" spans="5:8" ht="15">
      <c r="E211" t="s">
        <v>265</v>
      </c>
      <c r="F211" t="s">
        <v>125</v>
      </c>
      <c r="G211">
        <v>461644</v>
      </c>
      <c r="H211">
        <v>3032858</v>
      </c>
    </row>
    <row r="212" spans="5:8" ht="15">
      <c r="E212" t="s">
        <v>266</v>
      </c>
      <c r="F212" t="s">
        <v>125</v>
      </c>
      <c r="G212">
        <v>461644</v>
      </c>
      <c r="H212">
        <v>461668</v>
      </c>
    </row>
    <row r="213" spans="5:8" ht="15">
      <c r="E213" t="s">
        <v>267</v>
      </c>
      <c r="F213" t="s">
        <v>125</v>
      </c>
      <c r="G213">
        <v>461644</v>
      </c>
      <c r="H213">
        <v>460121</v>
      </c>
    </row>
    <row r="214" spans="5:8" ht="15">
      <c r="E214" t="s">
        <v>360</v>
      </c>
      <c r="F214" t="s">
        <v>125</v>
      </c>
      <c r="G214">
        <v>461644</v>
      </c>
      <c r="H214">
        <v>461670</v>
      </c>
    </row>
    <row r="215" spans="5:8" ht="15">
      <c r="E215" t="s">
        <v>268</v>
      </c>
      <c r="F215" t="s">
        <v>125</v>
      </c>
      <c r="G215">
        <v>461644</v>
      </c>
      <c r="H215">
        <v>460133</v>
      </c>
    </row>
    <row r="216" spans="5:8" ht="15">
      <c r="E216" t="s">
        <v>87</v>
      </c>
      <c r="F216" t="s">
        <v>123</v>
      </c>
      <c r="G216">
        <v>461682</v>
      </c>
      <c r="H216">
        <v>461682</v>
      </c>
    </row>
    <row r="217" spans="5:8" ht="15">
      <c r="E217" t="s">
        <v>361</v>
      </c>
      <c r="F217" t="s">
        <v>125</v>
      </c>
      <c r="G217">
        <v>461682</v>
      </c>
      <c r="H217">
        <v>461694</v>
      </c>
    </row>
    <row r="218" spans="5:8" ht="15">
      <c r="E218" t="s">
        <v>269</v>
      </c>
      <c r="F218" t="s">
        <v>125</v>
      </c>
      <c r="G218">
        <v>461682</v>
      </c>
      <c r="H218">
        <v>461709</v>
      </c>
    </row>
    <row r="219" spans="5:8" ht="15">
      <c r="E219" t="s">
        <v>270</v>
      </c>
      <c r="F219" t="s">
        <v>125</v>
      </c>
      <c r="G219">
        <v>461682</v>
      </c>
      <c r="H219">
        <v>460157</v>
      </c>
    </row>
    <row r="220" spans="5:8" ht="15">
      <c r="E220" t="s">
        <v>271</v>
      </c>
      <c r="F220" t="s">
        <v>125</v>
      </c>
      <c r="G220">
        <v>461682</v>
      </c>
      <c r="H220">
        <v>461723</v>
      </c>
    </row>
    <row r="221" spans="5:8" ht="15">
      <c r="E221" t="s">
        <v>272</v>
      </c>
      <c r="F221" t="s">
        <v>125</v>
      </c>
      <c r="G221">
        <v>461682</v>
      </c>
      <c r="H221">
        <v>460183</v>
      </c>
    </row>
    <row r="222" spans="5:8" ht="15">
      <c r="E222" t="s">
        <v>273</v>
      </c>
      <c r="F222" t="s">
        <v>125</v>
      </c>
      <c r="G222">
        <v>461682</v>
      </c>
      <c r="H222">
        <v>460145</v>
      </c>
    </row>
    <row r="223" spans="5:8" ht="15">
      <c r="E223" t="s">
        <v>274</v>
      </c>
      <c r="F223" t="s">
        <v>125</v>
      </c>
      <c r="G223">
        <v>461682</v>
      </c>
      <c r="H223">
        <v>460171</v>
      </c>
    </row>
    <row r="224" spans="5:8" ht="15">
      <c r="E224" t="s">
        <v>362</v>
      </c>
      <c r="F224" t="s">
        <v>125</v>
      </c>
      <c r="G224">
        <v>461682</v>
      </c>
      <c r="H224">
        <v>461711</v>
      </c>
    </row>
    <row r="225" spans="5:8" ht="15">
      <c r="E225" t="s">
        <v>275</v>
      </c>
      <c r="F225" t="s">
        <v>125</v>
      </c>
      <c r="G225">
        <v>461682</v>
      </c>
      <c r="H225">
        <v>460169</v>
      </c>
    </row>
    <row r="226" spans="5:8" ht="15">
      <c r="E226" t="s">
        <v>88</v>
      </c>
      <c r="F226" t="s">
        <v>123</v>
      </c>
      <c r="G226">
        <v>461943</v>
      </c>
      <c r="H226">
        <v>461943</v>
      </c>
    </row>
    <row r="227" spans="5:8" ht="15">
      <c r="E227" t="s">
        <v>276</v>
      </c>
      <c r="F227" t="s">
        <v>125</v>
      </c>
      <c r="G227">
        <v>461943</v>
      </c>
      <c r="H227">
        <v>460523</v>
      </c>
    </row>
    <row r="228" spans="5:8" ht="15">
      <c r="E228" t="s">
        <v>277</v>
      </c>
      <c r="F228" t="s">
        <v>125</v>
      </c>
      <c r="G228">
        <v>461943</v>
      </c>
      <c r="H228">
        <v>459055</v>
      </c>
    </row>
    <row r="229" spans="5:8" ht="15">
      <c r="E229" t="s">
        <v>363</v>
      </c>
      <c r="F229" t="s">
        <v>125</v>
      </c>
      <c r="G229">
        <v>461943</v>
      </c>
      <c r="H229">
        <v>1217806</v>
      </c>
    </row>
    <row r="230" spans="5:8" ht="15">
      <c r="E230" t="s">
        <v>89</v>
      </c>
      <c r="F230" t="s">
        <v>123</v>
      </c>
      <c r="G230">
        <v>460494</v>
      </c>
      <c r="H230">
        <v>460494</v>
      </c>
    </row>
    <row r="231" spans="5:8" ht="15">
      <c r="E231" t="s">
        <v>278</v>
      </c>
      <c r="F231" t="s">
        <v>125</v>
      </c>
      <c r="G231">
        <v>460494</v>
      </c>
      <c r="H231">
        <v>460509</v>
      </c>
    </row>
    <row r="232" spans="5:8" ht="15">
      <c r="E232" t="s">
        <v>90</v>
      </c>
      <c r="F232" t="s">
        <v>123</v>
      </c>
      <c r="G232">
        <v>458788</v>
      </c>
      <c r="H232">
        <v>458788</v>
      </c>
    </row>
    <row r="233" spans="5:8" ht="15">
      <c r="E233" t="s">
        <v>279</v>
      </c>
      <c r="F233" t="s">
        <v>125</v>
      </c>
      <c r="G233">
        <v>458788</v>
      </c>
      <c r="H233">
        <v>459017</v>
      </c>
    </row>
    <row r="234" spans="5:8" ht="15">
      <c r="E234" t="s">
        <v>280</v>
      </c>
      <c r="F234" t="s">
        <v>125</v>
      </c>
      <c r="G234">
        <v>458788</v>
      </c>
      <c r="H234">
        <v>459029</v>
      </c>
    </row>
    <row r="235" spans="5:8" ht="15">
      <c r="E235" t="s">
        <v>281</v>
      </c>
      <c r="F235" t="s">
        <v>125</v>
      </c>
      <c r="G235">
        <v>458788</v>
      </c>
      <c r="H235">
        <v>458790</v>
      </c>
    </row>
    <row r="236" spans="5:8" ht="15">
      <c r="E236" t="s">
        <v>364</v>
      </c>
      <c r="F236" t="s">
        <v>125</v>
      </c>
      <c r="G236">
        <v>458788</v>
      </c>
      <c r="H236">
        <v>459043</v>
      </c>
    </row>
    <row r="237" spans="5:8" ht="15">
      <c r="E237" t="s">
        <v>91</v>
      </c>
      <c r="F237" t="s">
        <v>123</v>
      </c>
      <c r="G237">
        <v>460896</v>
      </c>
      <c r="H237">
        <v>460896</v>
      </c>
    </row>
    <row r="238" spans="5:8" ht="15">
      <c r="E238" t="s">
        <v>282</v>
      </c>
      <c r="F238" t="s">
        <v>125</v>
      </c>
      <c r="G238">
        <v>460896</v>
      </c>
      <c r="H238">
        <v>459421</v>
      </c>
    </row>
    <row r="239" spans="5:8" ht="15">
      <c r="E239" t="s">
        <v>283</v>
      </c>
      <c r="F239" t="s">
        <v>125</v>
      </c>
      <c r="G239">
        <v>460896</v>
      </c>
      <c r="H239">
        <v>989036</v>
      </c>
    </row>
    <row r="240" spans="5:8" ht="15">
      <c r="E240" t="s">
        <v>284</v>
      </c>
      <c r="F240" t="s">
        <v>125</v>
      </c>
      <c r="G240">
        <v>460896</v>
      </c>
      <c r="H240">
        <v>459433</v>
      </c>
    </row>
    <row r="241" spans="5:8" ht="15">
      <c r="E241" t="s">
        <v>285</v>
      </c>
      <c r="F241" t="s">
        <v>125</v>
      </c>
      <c r="G241">
        <v>460896</v>
      </c>
      <c r="H241">
        <v>460901</v>
      </c>
    </row>
    <row r="242" spans="5:8" ht="15">
      <c r="E242" t="s">
        <v>286</v>
      </c>
      <c r="F242" t="s">
        <v>125</v>
      </c>
      <c r="G242">
        <v>460896</v>
      </c>
      <c r="H242">
        <v>460913</v>
      </c>
    </row>
    <row r="243" spans="5:8" ht="15">
      <c r="E243" t="s">
        <v>92</v>
      </c>
      <c r="F243" t="s">
        <v>123</v>
      </c>
      <c r="G243">
        <v>460614</v>
      </c>
      <c r="H243">
        <v>460614</v>
      </c>
    </row>
    <row r="244" spans="5:8" ht="15">
      <c r="E244" t="s">
        <v>287</v>
      </c>
      <c r="F244" t="s">
        <v>125</v>
      </c>
      <c r="G244">
        <v>460614</v>
      </c>
      <c r="H244">
        <v>459184</v>
      </c>
    </row>
    <row r="245" spans="5:8" ht="15">
      <c r="E245" t="s">
        <v>93</v>
      </c>
      <c r="F245" t="s">
        <v>123</v>
      </c>
      <c r="G245">
        <v>461888</v>
      </c>
      <c r="H245">
        <v>461888</v>
      </c>
    </row>
    <row r="246" spans="5:8" ht="15">
      <c r="E246" t="s">
        <v>288</v>
      </c>
      <c r="F246" t="s">
        <v>125</v>
      </c>
      <c r="G246">
        <v>461888</v>
      </c>
      <c r="H246">
        <v>3038101</v>
      </c>
    </row>
    <row r="247" spans="5:8" ht="15">
      <c r="E247" t="s">
        <v>289</v>
      </c>
      <c r="F247" t="s">
        <v>125</v>
      </c>
      <c r="G247">
        <v>461888</v>
      </c>
      <c r="H247">
        <v>460274</v>
      </c>
    </row>
    <row r="248" spans="5:8" ht="15">
      <c r="E248" t="s">
        <v>290</v>
      </c>
      <c r="F248" t="s">
        <v>125</v>
      </c>
      <c r="G248">
        <v>461888</v>
      </c>
      <c r="H248">
        <v>460286</v>
      </c>
    </row>
    <row r="249" spans="5:8" ht="15">
      <c r="E249" t="s">
        <v>94</v>
      </c>
      <c r="F249" t="s">
        <v>123</v>
      </c>
      <c r="G249">
        <v>461890</v>
      </c>
      <c r="H249">
        <v>461890</v>
      </c>
    </row>
    <row r="250" spans="5:8" ht="15">
      <c r="E250" t="s">
        <v>291</v>
      </c>
      <c r="F250" t="s">
        <v>125</v>
      </c>
      <c r="G250">
        <v>461890</v>
      </c>
      <c r="H250">
        <v>989050</v>
      </c>
    </row>
    <row r="251" spans="5:8" ht="15">
      <c r="E251" t="s">
        <v>292</v>
      </c>
      <c r="F251" t="s">
        <v>125</v>
      </c>
      <c r="G251">
        <v>461890</v>
      </c>
      <c r="H251">
        <v>460303</v>
      </c>
    </row>
    <row r="252" spans="5:8" ht="15">
      <c r="E252" t="s">
        <v>95</v>
      </c>
      <c r="F252" t="s">
        <v>123</v>
      </c>
      <c r="G252">
        <v>461326</v>
      </c>
      <c r="H252">
        <v>461326</v>
      </c>
    </row>
    <row r="253" spans="5:8" ht="15">
      <c r="E253" t="s">
        <v>293</v>
      </c>
      <c r="F253" t="s">
        <v>125</v>
      </c>
      <c r="G253">
        <v>461326</v>
      </c>
      <c r="H253">
        <v>461840</v>
      </c>
    </row>
    <row r="254" spans="5:8" ht="15">
      <c r="E254" t="s">
        <v>294</v>
      </c>
      <c r="F254" t="s">
        <v>125</v>
      </c>
      <c r="G254">
        <v>461326</v>
      </c>
      <c r="H254">
        <v>4240115</v>
      </c>
    </row>
    <row r="255" spans="5:8" ht="15">
      <c r="E255" t="s">
        <v>295</v>
      </c>
      <c r="F255" t="s">
        <v>125</v>
      </c>
      <c r="G255">
        <v>461326</v>
      </c>
      <c r="H255">
        <v>460353</v>
      </c>
    </row>
    <row r="256" spans="5:8" ht="15">
      <c r="E256" t="s">
        <v>296</v>
      </c>
      <c r="F256" t="s">
        <v>125</v>
      </c>
      <c r="G256">
        <v>461326</v>
      </c>
      <c r="H256">
        <v>460315</v>
      </c>
    </row>
    <row r="257" spans="5:8" ht="15">
      <c r="E257" t="s">
        <v>297</v>
      </c>
      <c r="F257" t="s">
        <v>125</v>
      </c>
      <c r="G257">
        <v>461326</v>
      </c>
      <c r="H257">
        <v>460327</v>
      </c>
    </row>
    <row r="258" spans="5:8" ht="15">
      <c r="E258" t="s">
        <v>298</v>
      </c>
      <c r="F258" t="s">
        <v>125</v>
      </c>
      <c r="G258">
        <v>461326</v>
      </c>
      <c r="H258">
        <v>460339</v>
      </c>
    </row>
    <row r="259" spans="5:8" ht="15">
      <c r="E259" t="s">
        <v>299</v>
      </c>
      <c r="F259" t="s">
        <v>125</v>
      </c>
      <c r="G259">
        <v>461326</v>
      </c>
      <c r="H259">
        <v>461852</v>
      </c>
    </row>
    <row r="260" spans="5:8" ht="15">
      <c r="E260" t="s">
        <v>300</v>
      </c>
      <c r="F260" t="s">
        <v>125</v>
      </c>
      <c r="G260">
        <v>461326</v>
      </c>
      <c r="H260">
        <v>461864</v>
      </c>
    </row>
    <row r="261" spans="5:8" ht="15">
      <c r="E261" t="s">
        <v>365</v>
      </c>
      <c r="F261" t="s">
        <v>125</v>
      </c>
      <c r="G261">
        <v>461326</v>
      </c>
      <c r="H261">
        <v>461876</v>
      </c>
    </row>
    <row r="262" spans="5:8" ht="15">
      <c r="E262" t="s">
        <v>301</v>
      </c>
      <c r="F262" t="s">
        <v>125</v>
      </c>
      <c r="G262">
        <v>461326</v>
      </c>
      <c r="H262">
        <v>460341</v>
      </c>
    </row>
    <row r="263" spans="5:8" ht="15">
      <c r="E263" t="s">
        <v>96</v>
      </c>
      <c r="F263" t="s">
        <v>123</v>
      </c>
      <c r="G263">
        <v>461955</v>
      </c>
      <c r="H263">
        <v>461955</v>
      </c>
    </row>
    <row r="264" spans="5:8" ht="15">
      <c r="E264" t="s">
        <v>97</v>
      </c>
      <c r="F264" t="s">
        <v>123</v>
      </c>
      <c r="G264">
        <v>2058037</v>
      </c>
      <c r="H264">
        <v>2058037</v>
      </c>
    </row>
    <row r="265" spans="5:8" ht="15">
      <c r="E265" t="s">
        <v>98</v>
      </c>
      <c r="F265" t="s">
        <v>123</v>
      </c>
      <c r="G265">
        <v>458805</v>
      </c>
      <c r="H265">
        <v>458805</v>
      </c>
    </row>
    <row r="266" spans="5:8" ht="15">
      <c r="E266" t="s">
        <v>302</v>
      </c>
      <c r="F266" t="s">
        <v>125</v>
      </c>
      <c r="G266">
        <v>458805</v>
      </c>
      <c r="H266">
        <v>459067</v>
      </c>
    </row>
    <row r="267" spans="5:8" ht="15">
      <c r="E267" t="s">
        <v>99</v>
      </c>
      <c r="F267" t="s">
        <v>123</v>
      </c>
      <c r="G267">
        <v>1135773</v>
      </c>
      <c r="H267">
        <v>1135773</v>
      </c>
    </row>
    <row r="268" spans="5:8" ht="15">
      <c r="E268" t="s">
        <v>303</v>
      </c>
      <c r="F268" t="s">
        <v>125</v>
      </c>
      <c r="G268">
        <v>1135773</v>
      </c>
      <c r="H268">
        <v>459081</v>
      </c>
    </row>
    <row r="269" spans="5:8" ht="15">
      <c r="E269" t="s">
        <v>304</v>
      </c>
      <c r="F269" t="s">
        <v>125</v>
      </c>
      <c r="G269">
        <v>1135773</v>
      </c>
      <c r="H269">
        <v>459093</v>
      </c>
    </row>
    <row r="270" spans="5:8" ht="15">
      <c r="E270" t="s">
        <v>305</v>
      </c>
      <c r="F270" t="s">
        <v>125</v>
      </c>
      <c r="G270">
        <v>1135773</v>
      </c>
      <c r="H270">
        <v>460547</v>
      </c>
    </row>
    <row r="271" spans="5:8" ht="15">
      <c r="E271" t="s">
        <v>306</v>
      </c>
      <c r="F271" t="s">
        <v>125</v>
      </c>
      <c r="G271">
        <v>1135773</v>
      </c>
      <c r="H271">
        <v>460559</v>
      </c>
    </row>
    <row r="272" spans="5:8" ht="15">
      <c r="E272" t="s">
        <v>307</v>
      </c>
      <c r="F272" t="s">
        <v>125</v>
      </c>
      <c r="G272">
        <v>1135773</v>
      </c>
      <c r="H272">
        <v>989086</v>
      </c>
    </row>
    <row r="273" spans="5:8" ht="15">
      <c r="E273" t="s">
        <v>366</v>
      </c>
      <c r="F273" t="s">
        <v>125</v>
      </c>
      <c r="G273">
        <v>1135773</v>
      </c>
      <c r="H273">
        <v>460535</v>
      </c>
    </row>
    <row r="274" spans="5:8" ht="15">
      <c r="E274" t="s">
        <v>308</v>
      </c>
      <c r="F274" t="s">
        <v>125</v>
      </c>
      <c r="G274">
        <v>1135773</v>
      </c>
      <c r="H274">
        <v>459079</v>
      </c>
    </row>
    <row r="275" spans="5:8" ht="15">
      <c r="E275" t="s">
        <v>100</v>
      </c>
      <c r="F275" t="s">
        <v>123</v>
      </c>
      <c r="G275">
        <v>460626</v>
      </c>
      <c r="H275">
        <v>460626</v>
      </c>
    </row>
    <row r="276" spans="5:8" ht="15">
      <c r="E276" t="s">
        <v>309</v>
      </c>
      <c r="F276" t="s">
        <v>125</v>
      </c>
      <c r="G276">
        <v>460626</v>
      </c>
      <c r="H276">
        <v>459196</v>
      </c>
    </row>
    <row r="277" spans="5:8" ht="15">
      <c r="E277" t="s">
        <v>367</v>
      </c>
      <c r="F277" t="s">
        <v>125</v>
      </c>
      <c r="G277">
        <v>460626</v>
      </c>
      <c r="H277">
        <v>460638</v>
      </c>
    </row>
    <row r="278" spans="5:8" ht="15">
      <c r="E278" t="s">
        <v>310</v>
      </c>
      <c r="F278" t="s">
        <v>125</v>
      </c>
      <c r="G278">
        <v>460626</v>
      </c>
      <c r="H278">
        <v>459201</v>
      </c>
    </row>
    <row r="279" spans="5:8" ht="15">
      <c r="E279" t="s">
        <v>311</v>
      </c>
      <c r="F279" t="s">
        <v>125</v>
      </c>
      <c r="G279">
        <v>460626</v>
      </c>
      <c r="H279">
        <v>460640</v>
      </c>
    </row>
    <row r="280" spans="5:8" ht="15">
      <c r="E280" t="s">
        <v>312</v>
      </c>
      <c r="F280" t="s">
        <v>125</v>
      </c>
      <c r="G280">
        <v>460626</v>
      </c>
      <c r="H280">
        <v>459213</v>
      </c>
    </row>
    <row r="281" spans="5:8" ht="15">
      <c r="E281" t="s">
        <v>101</v>
      </c>
      <c r="F281" t="s">
        <v>123</v>
      </c>
      <c r="G281">
        <v>460664</v>
      </c>
      <c r="H281">
        <v>460664</v>
      </c>
    </row>
    <row r="282" spans="5:8" ht="15">
      <c r="E282" t="s">
        <v>313</v>
      </c>
      <c r="F282" t="s">
        <v>125</v>
      </c>
      <c r="G282">
        <v>460664</v>
      </c>
      <c r="H282">
        <v>459237</v>
      </c>
    </row>
    <row r="283" spans="5:8" ht="15">
      <c r="E283" t="s">
        <v>314</v>
      </c>
      <c r="F283" t="s">
        <v>125</v>
      </c>
      <c r="G283">
        <v>460664</v>
      </c>
      <c r="H283">
        <v>460676</v>
      </c>
    </row>
    <row r="284" spans="5:8" ht="15">
      <c r="E284" t="s">
        <v>315</v>
      </c>
      <c r="F284" t="s">
        <v>125</v>
      </c>
      <c r="G284">
        <v>460664</v>
      </c>
      <c r="H284">
        <v>459249</v>
      </c>
    </row>
    <row r="285" spans="5:8" ht="15">
      <c r="E285" t="s">
        <v>368</v>
      </c>
      <c r="F285" t="s">
        <v>125</v>
      </c>
      <c r="G285">
        <v>460664</v>
      </c>
      <c r="H285">
        <v>460688</v>
      </c>
    </row>
    <row r="286" spans="5:8" ht="15">
      <c r="E286" t="s">
        <v>369</v>
      </c>
      <c r="F286" t="s">
        <v>125</v>
      </c>
      <c r="G286">
        <v>460664</v>
      </c>
      <c r="H286">
        <v>459251</v>
      </c>
    </row>
    <row r="287" spans="5:8" ht="15">
      <c r="E287" t="s">
        <v>316</v>
      </c>
      <c r="F287" t="s">
        <v>125</v>
      </c>
      <c r="G287">
        <v>460664</v>
      </c>
      <c r="H287">
        <v>460717</v>
      </c>
    </row>
    <row r="288" spans="5:8" ht="15">
      <c r="E288" t="s">
        <v>317</v>
      </c>
      <c r="F288" t="s">
        <v>125</v>
      </c>
      <c r="G288">
        <v>460664</v>
      </c>
      <c r="H288">
        <v>459263</v>
      </c>
    </row>
    <row r="289" spans="5:8" ht="15">
      <c r="E289" t="s">
        <v>318</v>
      </c>
      <c r="F289" t="s">
        <v>125</v>
      </c>
      <c r="G289">
        <v>460664</v>
      </c>
      <c r="H289">
        <v>989000</v>
      </c>
    </row>
    <row r="290" spans="5:8" ht="15">
      <c r="E290" t="s">
        <v>102</v>
      </c>
      <c r="F290" t="s">
        <v>123</v>
      </c>
      <c r="G290">
        <v>461931</v>
      </c>
      <c r="H290">
        <v>461931</v>
      </c>
    </row>
    <row r="291" spans="5:8" ht="15">
      <c r="E291" t="s">
        <v>103</v>
      </c>
      <c r="F291" t="s">
        <v>123</v>
      </c>
      <c r="G291">
        <v>458776</v>
      </c>
      <c r="H291">
        <v>458776</v>
      </c>
    </row>
    <row r="292" spans="5:8" ht="15">
      <c r="E292" t="s">
        <v>370</v>
      </c>
      <c r="F292" t="s">
        <v>125</v>
      </c>
      <c r="G292">
        <v>458776</v>
      </c>
      <c r="H292">
        <v>458958</v>
      </c>
    </row>
    <row r="293" spans="5:8" ht="15">
      <c r="E293" t="s">
        <v>104</v>
      </c>
      <c r="F293" t="s">
        <v>123</v>
      </c>
      <c r="G293">
        <v>359449</v>
      </c>
      <c r="H293">
        <v>359449</v>
      </c>
    </row>
    <row r="294" spans="5:8" ht="15">
      <c r="E294" t="s">
        <v>319</v>
      </c>
      <c r="F294" t="s">
        <v>125</v>
      </c>
      <c r="G294">
        <v>359449</v>
      </c>
      <c r="H294">
        <v>460456</v>
      </c>
    </row>
    <row r="295" spans="5:8" ht="15">
      <c r="E295" t="s">
        <v>320</v>
      </c>
      <c r="F295" t="s">
        <v>125</v>
      </c>
      <c r="G295">
        <v>359449</v>
      </c>
      <c r="H295">
        <v>458984</v>
      </c>
    </row>
    <row r="296" spans="5:8" ht="15">
      <c r="E296" t="s">
        <v>321</v>
      </c>
      <c r="F296" t="s">
        <v>125</v>
      </c>
      <c r="G296">
        <v>359449</v>
      </c>
      <c r="H296">
        <v>460470</v>
      </c>
    </row>
    <row r="297" spans="5:8" ht="15">
      <c r="E297" t="s">
        <v>322</v>
      </c>
      <c r="F297" t="s">
        <v>125</v>
      </c>
      <c r="G297">
        <v>359449</v>
      </c>
      <c r="H297">
        <v>988991</v>
      </c>
    </row>
    <row r="298" spans="5:8" ht="15">
      <c r="E298" t="s">
        <v>371</v>
      </c>
      <c r="F298" t="s">
        <v>125</v>
      </c>
      <c r="G298">
        <v>359449</v>
      </c>
      <c r="H298">
        <v>460432</v>
      </c>
    </row>
    <row r="299" spans="5:8" ht="15">
      <c r="E299" t="s">
        <v>323</v>
      </c>
      <c r="F299" t="s">
        <v>125</v>
      </c>
      <c r="G299">
        <v>359449</v>
      </c>
      <c r="H299">
        <v>458960</v>
      </c>
    </row>
    <row r="300" spans="5:8" ht="15">
      <c r="E300" t="s">
        <v>372</v>
      </c>
      <c r="F300" t="s">
        <v>125</v>
      </c>
      <c r="G300">
        <v>359449</v>
      </c>
      <c r="H300">
        <v>460444</v>
      </c>
    </row>
    <row r="301" spans="5:8" ht="15">
      <c r="E301" t="s">
        <v>324</v>
      </c>
      <c r="F301" t="s">
        <v>125</v>
      </c>
      <c r="G301">
        <v>359449</v>
      </c>
      <c r="H301">
        <v>458972</v>
      </c>
    </row>
    <row r="302" spans="5:8" ht="15">
      <c r="E302" t="s">
        <v>325</v>
      </c>
      <c r="F302" t="s">
        <v>125</v>
      </c>
      <c r="G302">
        <v>359449</v>
      </c>
      <c r="H302">
        <v>460482</v>
      </c>
    </row>
    <row r="303" spans="5:8" ht="15">
      <c r="E303" t="s">
        <v>326</v>
      </c>
      <c r="F303" t="s">
        <v>125</v>
      </c>
      <c r="G303">
        <v>359449</v>
      </c>
      <c r="H303">
        <v>459005</v>
      </c>
    </row>
    <row r="304" spans="5:8" ht="15">
      <c r="E304" t="s">
        <v>105</v>
      </c>
      <c r="F304" t="s">
        <v>123</v>
      </c>
      <c r="G304">
        <v>460729</v>
      </c>
      <c r="H304">
        <v>460729</v>
      </c>
    </row>
    <row r="305" spans="5:8" ht="15">
      <c r="E305" t="s">
        <v>327</v>
      </c>
      <c r="F305" t="s">
        <v>125</v>
      </c>
      <c r="G305">
        <v>460729</v>
      </c>
      <c r="H305">
        <v>459275</v>
      </c>
    </row>
    <row r="306" spans="5:8" ht="15">
      <c r="E306" t="s">
        <v>328</v>
      </c>
      <c r="F306" t="s">
        <v>125</v>
      </c>
      <c r="G306">
        <v>460729</v>
      </c>
      <c r="H306">
        <v>459287</v>
      </c>
    </row>
    <row r="307" spans="5:8" ht="15">
      <c r="E307" t="s">
        <v>329</v>
      </c>
      <c r="F307" t="s">
        <v>125</v>
      </c>
      <c r="G307">
        <v>460729</v>
      </c>
      <c r="H307">
        <v>460731</v>
      </c>
    </row>
    <row r="308" spans="5:8" ht="15">
      <c r="E308" t="s">
        <v>106</v>
      </c>
      <c r="F308" t="s">
        <v>123</v>
      </c>
      <c r="G308">
        <v>460743</v>
      </c>
      <c r="H308">
        <v>460743</v>
      </c>
    </row>
    <row r="309" spans="5:8" ht="15">
      <c r="E309" t="s">
        <v>330</v>
      </c>
      <c r="F309" t="s">
        <v>125</v>
      </c>
      <c r="G309">
        <v>460743</v>
      </c>
      <c r="H309">
        <v>459299</v>
      </c>
    </row>
    <row r="310" spans="5:8" ht="15">
      <c r="E310" t="s">
        <v>331</v>
      </c>
      <c r="F310" t="s">
        <v>125</v>
      </c>
      <c r="G310">
        <v>460743</v>
      </c>
      <c r="H310">
        <v>460767</v>
      </c>
    </row>
    <row r="311" spans="5:8" ht="15">
      <c r="E311" t="s">
        <v>332</v>
      </c>
      <c r="F311" t="s">
        <v>125</v>
      </c>
      <c r="G311">
        <v>460743</v>
      </c>
      <c r="H311">
        <v>459304</v>
      </c>
    </row>
    <row r="312" spans="5:8" ht="15">
      <c r="E312" t="s">
        <v>333</v>
      </c>
      <c r="F312" t="s">
        <v>125</v>
      </c>
      <c r="G312">
        <v>460743</v>
      </c>
      <c r="H312">
        <v>460755</v>
      </c>
    </row>
    <row r="313" spans="5:8" ht="15">
      <c r="E313" t="s">
        <v>334</v>
      </c>
      <c r="F313" t="s">
        <v>125</v>
      </c>
      <c r="G313">
        <v>460743</v>
      </c>
      <c r="H313">
        <v>459316</v>
      </c>
    </row>
    <row r="314" spans="5:8" ht="15">
      <c r="E314" t="s">
        <v>107</v>
      </c>
      <c r="F314" t="s">
        <v>123</v>
      </c>
      <c r="G314">
        <v>460779</v>
      </c>
      <c r="H314">
        <v>460779</v>
      </c>
    </row>
    <row r="315" spans="5:8" ht="15">
      <c r="E315" t="s">
        <v>335</v>
      </c>
      <c r="F315" t="s">
        <v>125</v>
      </c>
      <c r="G315">
        <v>460779</v>
      </c>
      <c r="H315">
        <v>459328</v>
      </c>
    </row>
    <row r="316" spans="5:8" ht="15">
      <c r="E316" t="s">
        <v>108</v>
      </c>
      <c r="F316" t="s">
        <v>123</v>
      </c>
      <c r="G316">
        <v>460793</v>
      </c>
      <c r="H316">
        <v>460793</v>
      </c>
    </row>
    <row r="317" spans="5:8" ht="15">
      <c r="E317" t="s">
        <v>336</v>
      </c>
      <c r="F317" t="s">
        <v>125</v>
      </c>
      <c r="G317">
        <v>460793</v>
      </c>
      <c r="H317">
        <v>459330</v>
      </c>
    </row>
    <row r="318" spans="5:8" ht="15">
      <c r="E318" t="s">
        <v>337</v>
      </c>
      <c r="F318" t="s">
        <v>125</v>
      </c>
      <c r="G318">
        <v>460793</v>
      </c>
      <c r="H318">
        <v>460808</v>
      </c>
    </row>
    <row r="319" spans="5:8" ht="15">
      <c r="E319" t="s">
        <v>338</v>
      </c>
      <c r="F319" t="s">
        <v>125</v>
      </c>
      <c r="G319">
        <v>460793</v>
      </c>
      <c r="H319">
        <v>459342</v>
      </c>
    </row>
    <row r="320" spans="5:8" ht="15">
      <c r="E320" t="s">
        <v>109</v>
      </c>
      <c r="F320" t="s">
        <v>123</v>
      </c>
      <c r="G320">
        <v>460925</v>
      </c>
      <c r="H320">
        <v>460925</v>
      </c>
    </row>
    <row r="321" spans="5:8" ht="15">
      <c r="E321" t="s">
        <v>339</v>
      </c>
      <c r="F321" t="s">
        <v>125</v>
      </c>
      <c r="G321">
        <v>460925</v>
      </c>
      <c r="H321">
        <v>459445</v>
      </c>
    </row>
    <row r="322" spans="5:8" ht="15">
      <c r="E322" t="s">
        <v>340</v>
      </c>
      <c r="F322" t="s">
        <v>125</v>
      </c>
      <c r="G322">
        <v>460925</v>
      </c>
      <c r="H322">
        <v>460951</v>
      </c>
    </row>
    <row r="323" spans="5:8" ht="15">
      <c r="E323" t="s">
        <v>341</v>
      </c>
      <c r="F323" t="s">
        <v>125</v>
      </c>
      <c r="G323">
        <v>460925</v>
      </c>
      <c r="H323">
        <v>459471</v>
      </c>
    </row>
    <row r="324" spans="5:8" ht="15">
      <c r="E324" t="s">
        <v>342</v>
      </c>
      <c r="F324" t="s">
        <v>125</v>
      </c>
      <c r="G324">
        <v>460925</v>
      </c>
      <c r="H324">
        <v>460937</v>
      </c>
    </row>
    <row r="325" spans="5:8" ht="15">
      <c r="E325" t="s">
        <v>343</v>
      </c>
      <c r="F325" t="s">
        <v>125</v>
      </c>
      <c r="G325">
        <v>460925</v>
      </c>
      <c r="H325">
        <v>459457</v>
      </c>
    </row>
    <row r="326" spans="5:8" ht="15">
      <c r="E326" t="s">
        <v>344</v>
      </c>
      <c r="F326" t="s">
        <v>125</v>
      </c>
      <c r="G326">
        <v>460925</v>
      </c>
      <c r="H326">
        <v>460949</v>
      </c>
    </row>
    <row r="327" spans="5:8" ht="15">
      <c r="E327" t="s">
        <v>345</v>
      </c>
      <c r="F327" t="s">
        <v>125</v>
      </c>
      <c r="G327">
        <v>460925</v>
      </c>
      <c r="H327">
        <v>459469</v>
      </c>
    </row>
    <row r="328" spans="5:8" ht="15">
      <c r="E328" t="s">
        <v>110</v>
      </c>
      <c r="F328" t="s">
        <v>123</v>
      </c>
      <c r="G328">
        <v>461814</v>
      </c>
      <c r="H328">
        <v>461814</v>
      </c>
    </row>
    <row r="329" spans="5:8" ht="15">
      <c r="E329" t="s">
        <v>346</v>
      </c>
      <c r="F329" t="s">
        <v>125</v>
      </c>
      <c r="G329">
        <v>461814</v>
      </c>
      <c r="H329">
        <v>460262</v>
      </c>
    </row>
    <row r="330" spans="5:8" ht="15">
      <c r="E330" t="s">
        <v>111</v>
      </c>
      <c r="F330" t="s">
        <v>123</v>
      </c>
      <c r="G330">
        <v>1203051</v>
      </c>
      <c r="H330">
        <v>1203051</v>
      </c>
    </row>
    <row r="331" spans="5:8" ht="15">
      <c r="E331" t="s">
        <v>112</v>
      </c>
      <c r="F331" t="s">
        <v>123</v>
      </c>
      <c r="G331">
        <v>462002</v>
      </c>
      <c r="H331">
        <v>462002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bogdan.dorina</dc:creator>
  <cp:keywords/>
  <dc:description/>
  <cp:lastModifiedBy>Deimios</cp:lastModifiedBy>
  <cp:lastPrinted>2011-02-18T11:54:52Z</cp:lastPrinted>
  <dcterms:created xsi:type="dcterms:W3CDTF">2011-02-16T14:37:43Z</dcterms:created>
  <dcterms:modified xsi:type="dcterms:W3CDTF">2011-03-21T08:06:12Z</dcterms:modified>
  <cp:category/>
  <cp:version/>
  <cp:contentType/>
  <cp:contentStatus/>
</cp:coreProperties>
</file>