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7\cost standard\"/>
    </mc:Choice>
  </mc:AlternateContent>
  <bookViews>
    <workbookView xWindow="0" yWindow="0" windowWidth="28800" windowHeight="12210"/>
  </bookViews>
  <sheets>
    <sheet name="anexa1" sheetId="1" r:id="rId1"/>
    <sheet name="Sheet1" sheetId="2" state="hidden" r:id="rId2"/>
  </sheets>
  <definedNames>
    <definedName name="cost">Sheet1!$A$1:$B$77</definedName>
    <definedName name="scoli">Sheet1!$A$1:$A$77</definedName>
  </definedNames>
  <calcPr calcId="162913"/>
</workbook>
</file>

<file path=xl/calcChain.xml><?xml version="1.0" encoding="utf-8"?>
<calcChain xmlns="http://schemas.openxmlformats.org/spreadsheetml/2006/main">
  <c r="E37" i="1" l="1"/>
  <c r="F37" i="1"/>
  <c r="G37" i="1"/>
  <c r="D37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 s="1"/>
  <c r="H8" i="1"/>
  <c r="E1" i="1"/>
  <c r="B40" i="1" l="1"/>
</calcChain>
</file>

<file path=xl/sharedStrings.xml><?xml version="1.0" encoding="utf-8"?>
<sst xmlns="http://schemas.openxmlformats.org/spreadsheetml/2006/main" count="154" uniqueCount="123">
  <si>
    <t>Forma inv</t>
  </si>
  <si>
    <t>zi</t>
  </si>
  <si>
    <t>-</t>
  </si>
  <si>
    <t>FR</t>
  </si>
  <si>
    <t>seral</t>
  </si>
  <si>
    <t>TOTAL GENERAL</t>
  </si>
  <si>
    <t>urban</t>
  </si>
  <si>
    <t>rural</t>
  </si>
  <si>
    <t>Director,</t>
  </si>
  <si>
    <t>nr. ________ / ___________________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</si>
  <si>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</si>
  <si>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</si>
  <si>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</si>
  <si>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</si>
  <si>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</si>
  <si>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</si>
  <si>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</si>
  <si>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</si>
  <si>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</si>
  <si>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</si>
  <si>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</si>
  <si>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</si>
  <si>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</si>
  <si>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</si>
  <si>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</si>
  <si>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</si>
  <si>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</si>
  <si>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</si>
  <si>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</si>
  <si>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</si>
  <si>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</si>
  <si>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</si>
  <si>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</si>
  <si>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Învățământ profesional (inclusiv stagiile de pregătire practică)</t>
  </si>
  <si>
    <t>Cantine-cămine (elevi cazați)</t>
  </si>
  <si>
    <t>Învățământ postliceal/maiștri</t>
  </si>
  <si>
    <t>Învățământ liceal artistic (toate specializările,excepție, specializarea muzică) și sportiv</t>
  </si>
  <si>
    <t>Cod rând</t>
  </si>
  <si>
    <t>Contabil Șef,</t>
  </si>
  <si>
    <t>Colegiul Național "Mihai Viteazul" Sfântu Gheorghe</t>
  </si>
  <si>
    <t>Grădinița cu Program Prelungit "Benedek Elek" Sfântu Gheorghe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</si>
  <si>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</si>
  <si>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</si>
  <si>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</si>
  <si>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Liceul de Arte "Plugor Sándor" Sfântu Gheorghe</t>
  </si>
  <si>
    <t>Liceul Tehnologic "Constantin Brâncuși" Sfântu Gheorghe</t>
  </si>
  <si>
    <t>Liceul Tehnologic "Kós Károly" Sfântu Gheorghe</t>
  </si>
  <si>
    <t>Liceul Tehnologic "Puskás Tivadar" Sfântu Gheorghe</t>
  </si>
  <si>
    <t>Liceul Tehnologic Economic - Administrativ "Berde Áron" Sfântu Gheorghe</t>
  </si>
  <si>
    <t>Liceul Teologic Reformat Sfântu Gheorghe</t>
  </si>
  <si>
    <t>Liceul Teoretic "Mikes Kelemen" Sfântu Gheorghe</t>
  </si>
  <si>
    <t>Colegiul Național "Székely Mikó" Sfântu Gheorghe</t>
  </si>
  <si>
    <t>Școala Gimnazială "Ady Endre" Sfântu Gheorghe</t>
  </si>
  <si>
    <t>Școala Gimnazială "Gödri Ferenc" Sfântu Gheorghe</t>
  </si>
  <si>
    <t>Școala Gimnazială "Néri Szent Fülöp" Sfântu Gheorghe</t>
  </si>
  <si>
    <t>Școala Gimnazială "Nicolae Colan" Sfântu Gheorghe</t>
  </si>
  <si>
    <t>Școala Gimnazială "Váradi József" Sfântu Gheorghe</t>
  </si>
  <si>
    <t>Grădinița cu Program Prelungit "Manócska" Târgu Secuiesc</t>
  </si>
  <si>
    <t>Liceul Pedagogic "Bod Péter" Târgu Secuiesc</t>
  </si>
  <si>
    <t>Liceul Tehnologic "Apor Péter" Târgu Secuiesc</t>
  </si>
  <si>
    <t>Liceul Tehnologic "Gábor Áron" Târgu Secuiesc</t>
  </si>
  <si>
    <t>Liceul Teologic Reformat Târgu Secuiesc</t>
  </si>
  <si>
    <t>Liceul Teoretic "Nagy Mózes" Târgu Secuiesc</t>
  </si>
  <si>
    <t>Școala Gimnazială "Molnár Józsiás" Târgu Secuiesc</t>
  </si>
  <si>
    <t>Școala Gimnazială "Petőfi Sándor" Târgu Secuiesc</t>
  </si>
  <si>
    <t>Școala Gimnazială "Turóczi Mózes" Târgu Secuiesc</t>
  </si>
  <si>
    <t>Grădinița cu Program Prelungit Nr. 1 Covasna</t>
  </si>
  <si>
    <t>Liceul "Kőrösi Csoma Sándor" Covasna</t>
  </si>
  <si>
    <t>Școala Gimnazială "Avram Iancu" Covasna</t>
  </si>
  <si>
    <t>Grădinița cu Program Prelungit "Cimbora" Baraolt</t>
  </si>
  <si>
    <t>Liceul Tehnologic "Baróti Szabó Dávid" Baraolt</t>
  </si>
  <si>
    <t>Școala Gimnazială "Gaál Mózes" Baraolt</t>
  </si>
  <si>
    <t>Liceul Tehnologic "Nicolae Bălcescu" Întorsura Buzăului</t>
  </si>
  <si>
    <t>Liceul Teoretic "Mircea Eliade" Întorsura Buzăului</t>
  </si>
  <si>
    <t>Școala Gimnazială "Mihail Sadoveanu" Întorsura Buzăului</t>
  </si>
  <si>
    <t>Școala Gimnazială "Kriza János" Aita Mare</t>
  </si>
  <si>
    <t>Școala Gimnazială Barcani</t>
  </si>
  <si>
    <t>Școala Gimnazială "Konsza Samu" Bățanii Mari</t>
  </si>
  <si>
    <t>Școala Gimnazială "Máthé János" Herculian</t>
  </si>
  <si>
    <t>Școala Gimnazială "Bölöni Farkas Sándor" Belin</t>
  </si>
  <si>
    <t>Școala Gimnazială "Mikes Ármin" Bixad</t>
  </si>
  <si>
    <t>Școala Gimnazială "Henter Károly" Bodoc</t>
  </si>
  <si>
    <t>Școala Gimnazială "Bartha Károly" Boroșneu Mare</t>
  </si>
  <si>
    <t>Școala Gimnazială "Benkő József" Brăduț</t>
  </si>
  <si>
    <t>Școala Gimnazială "Bibó József" Brateș</t>
  </si>
  <si>
    <t>Școala Gimnazială "Comenius" Brețcu</t>
  </si>
  <si>
    <t>Școala Gimnazială "Bálint Gábor" Cătălina</t>
  </si>
  <si>
    <t>Școala Gimnazială "Végh Antal" Cernat</t>
  </si>
  <si>
    <t>Școala Gimnazială "Gábor Áron" Chichiș</t>
  </si>
  <si>
    <t>Școala Gimnazială "Horn Dávid" Comandău</t>
  </si>
  <si>
    <t>Școala Gimnazială Dobârlău</t>
  </si>
  <si>
    <t>Școala Gimnazială "Jancsó Benedek" Ghelința</t>
  </si>
  <si>
    <t>Școala Gimnazială "Czetz János" Ghidfalău</t>
  </si>
  <si>
    <t>Școala Gimnazială Hăghig</t>
  </si>
  <si>
    <t>Școala Gimnazială "László Lukács" Ilieni</t>
  </si>
  <si>
    <t>Școala Gimnazială "Bem József" Lemnia</t>
  </si>
  <si>
    <t>Școala Gimnazială "Kelemen Didák" Mereni</t>
  </si>
  <si>
    <t>Școala Gimnazială "Tőkés József" Malnaș</t>
  </si>
  <si>
    <t>Școala Gimnazială "Fejér Ákos" Micfalău</t>
  </si>
  <si>
    <t>Școala Gimnazială "Darkó Jenő" Dalnic</t>
  </si>
  <si>
    <t>Școala Gimnazială "Orbán Balázs" Moacșa</t>
  </si>
  <si>
    <t>Școala Gimnazială "Kun Kocsárd" Ojdula</t>
  </si>
  <si>
    <t>Școala Gimnazială "Tatrangi Sándor" Ozun</t>
  </si>
  <si>
    <t>Școala Gimnazială "Nagy Mózes" Estelnic</t>
  </si>
  <si>
    <t>Școala Gimnazială "Trefán Leonárd" Poian</t>
  </si>
  <si>
    <t>Școala Gimnazială "Antos János" Reci</t>
  </si>
  <si>
    <t>Școala Gimnazială "Apor István" Sânzieni</t>
  </si>
  <si>
    <t>Școala Gimnazială "Nicolae Russu" Sita Buzăului</t>
  </si>
  <si>
    <t>Școala Gimnazială "Kicsi Antal" Turia</t>
  </si>
  <si>
    <t>Școala Gimnazială "Romulus Cioflec" Araci</t>
  </si>
  <si>
    <t>Școala Gimnazială "Dr. Gelei József" Arcuș</t>
  </si>
  <si>
    <t>Școala Gimnazială "Kálnoky Ludmilla" Valea Crișului</t>
  </si>
  <si>
    <t>Școala Gimnazială "Mihai Eminescu" Valea Mare</t>
  </si>
  <si>
    <t>Școala Gimnazială "Borbáth Károly" Vărghiș</t>
  </si>
  <si>
    <t>Școala Gimnazială Nr. 1 Zăbala</t>
  </si>
  <si>
    <t>Școala Gimnazială "Mikes Kelemen" Zagon</t>
  </si>
  <si>
    <t>Suma calculată din număr de elevi învățământ cu predare în limba româna*
-lei-</t>
  </si>
  <si>
    <t>Suma calculată din număr de elevi învățământ în lb. minoritatilor*
-lei-</t>
  </si>
  <si>
    <t>TOTAL
-lei-</t>
  </si>
  <si>
    <t>*Sumele sunt calculate cf. HG 31/2017 Anexa 1 folosind numerele de elevi comunicate în octombrie 2016</t>
  </si>
  <si>
    <t>&lt;nume contabil șef&gt;</t>
  </si>
  <si>
    <t>&lt;nume director&gt;</t>
  </si>
  <si>
    <t>Costul standard per elev/preșcolar calculat pentru cheltuieli de personal pe anul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</si>
</sst>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3" fontId="6" fillId="0" borderId="0" xfId="0" applyNumberFormat="1" applyFont="1" applyProtection="1"/>
    <xf numFmtId="3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quotePrefix="1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1" xfId="0" quotePrefix="1" applyNumberFormat="1" applyFont="1" applyBorder="1" applyAlignment="1" applyProtection="1">
      <alignment vertical="center"/>
    </xf>
    <xf numFmtId="0" fontId="1" fillId="0" borderId="1" xfId="0" quotePrefix="1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Protection="1"/>
    <xf numFmtId="0" fontId="1" fillId="0" borderId="1" xfId="0" quotePrefix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3" fontId="2" fillId="0" borderId="1" xfId="0" applyNumberFormat="1" applyFont="1" applyBorder="1" applyAlignment="1" applyProtection="1">
      <alignment vertical="center"/>
    </xf>
    <xf numFmtId="3" fontId="2" fillId="0" borderId="4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" fillId="0" borderId="0" xfId="0" quotePrefix="1" applyFont="1" applyProtection="1"/>
    <xf numFmtId="0" fontId="7" fillId="0" borderId="0" xfId="0" applyFont="1" applyProtection="1"/>
    <xf numFmtId="3" fontId="1" fillId="0" borderId="1" xfId="0" quotePrefix="1" applyNumberFormat="1" applyFont="1" applyBorder="1" applyAlignment="1" applyProtection="1">
      <alignment vertical="center"/>
      <protection locked="0"/>
    </xf>
    <xf numFmtId="3" fontId="1" fillId="0" borderId="1" xfId="0" quotePrefix="1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center" vertical="center" wrapText="1"/>
    </xf>
    <xf numFmtId="3" fontId="3" fillId="0" borderId="0" xfId="0" applyNumberFormat="1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D36" sqref="D36"/>
    </sheetView>
  </sheetViews>
  <sheetFormatPr defaultRowHeight="15" x14ac:dyDescent="0.25"/>
  <cols>
    <col min="1" max="1" width="5.5703125" style="4" customWidth="1"/>
    <col min="2" max="2" width="62" style="4" customWidth="1"/>
    <col min="3" max="3" width="6" style="5" customWidth="1"/>
    <col min="4" max="7" width="9" style="3" customWidth="1"/>
    <col min="8" max="8" width="9" style="4" customWidth="1"/>
    <col min="9" max="16384" width="9.140625" style="4"/>
  </cols>
  <sheetData>
    <row r="1" spans="1:8" ht="15.75" x14ac:dyDescent="0.25">
      <c r="A1" s="33"/>
      <c r="B1" s="33"/>
      <c r="C1" s="33"/>
      <c r="D1" s="33"/>
      <c r="E1" s="2" t="str">
        <f>IF(ISBLANK(A1),"&lt;------Selectați denumirea unității din listă","")</f>
        <v>&lt;------Selectați denumirea unității din listă</v>
      </c>
    </row>
    <row r="2" spans="1:8" ht="24" customHeight="1" x14ac:dyDescent="0.25">
      <c r="A2" s="30" t="s">
        <v>9</v>
      </c>
      <c r="B2" s="30"/>
    </row>
    <row r="3" spans="1:8" ht="30" customHeight="1" x14ac:dyDescent="0.3">
      <c r="A3" s="36" t="s">
        <v>122</v>
      </c>
      <c r="B3" s="36"/>
      <c r="C3" s="36"/>
      <c r="D3" s="36"/>
      <c r="E3" s="36"/>
      <c r="F3" s="36"/>
      <c r="G3" s="36"/>
      <c r="H3" s="36"/>
    </row>
    <row r="4" spans="1:8" x14ac:dyDescent="0.25">
      <c r="F4" s="6"/>
      <c r="G4" s="4"/>
    </row>
    <row r="5" spans="1:8" x14ac:dyDescent="0.25">
      <c r="B5" s="5"/>
    </row>
    <row r="6" spans="1:8" s="8" customFormat="1" ht="92.25" customHeight="1" x14ac:dyDescent="0.2">
      <c r="A6" s="7" t="s">
        <v>37</v>
      </c>
      <c r="B6" s="7" t="s">
        <v>10</v>
      </c>
      <c r="C6" s="7" t="s">
        <v>0</v>
      </c>
      <c r="D6" s="31" t="s">
        <v>116</v>
      </c>
      <c r="E6" s="32"/>
      <c r="F6" s="31" t="s">
        <v>117</v>
      </c>
      <c r="G6" s="32"/>
      <c r="H6" s="34" t="s">
        <v>118</v>
      </c>
    </row>
    <row r="7" spans="1:8" s="12" customFormat="1" x14ac:dyDescent="0.25">
      <c r="A7" s="9"/>
      <c r="B7" s="10"/>
      <c r="C7" s="10" t="s">
        <v>1</v>
      </c>
      <c r="D7" s="11" t="s">
        <v>6</v>
      </c>
      <c r="E7" s="11" t="s">
        <v>7</v>
      </c>
      <c r="F7" s="11" t="s">
        <v>6</v>
      </c>
      <c r="G7" s="11" t="s">
        <v>7</v>
      </c>
      <c r="H7" s="35"/>
    </row>
    <row r="8" spans="1:8" x14ac:dyDescent="0.25">
      <c r="A8" s="13">
        <v>1</v>
      </c>
      <c r="B8" s="13" t="s">
        <v>21</v>
      </c>
      <c r="C8" s="14" t="s">
        <v>1</v>
      </c>
      <c r="D8" s="23"/>
      <c r="E8" s="23"/>
      <c r="F8" s="23"/>
      <c r="G8" s="23"/>
      <c r="H8" s="15">
        <f>SUM(D8:G8)</f>
        <v>0</v>
      </c>
    </row>
    <row r="9" spans="1:8" x14ac:dyDescent="0.25">
      <c r="A9" s="13">
        <v>2</v>
      </c>
      <c r="B9" s="13" t="s">
        <v>22</v>
      </c>
      <c r="C9" s="14" t="s">
        <v>1</v>
      </c>
      <c r="D9" s="23"/>
      <c r="E9" s="23"/>
      <c r="F9" s="23"/>
      <c r="G9" s="23"/>
      <c r="H9" s="15">
        <f t="shared" ref="H9:H36" si="0">SUM(D9:G9)</f>
        <v>0</v>
      </c>
    </row>
    <row r="10" spans="1:8" x14ac:dyDescent="0.25">
      <c r="A10" s="13">
        <v>3</v>
      </c>
      <c r="B10" s="13" t="s">
        <v>11</v>
      </c>
      <c r="C10" s="14" t="s">
        <v>1</v>
      </c>
      <c r="D10" s="23"/>
      <c r="E10" s="23"/>
      <c r="F10" s="23"/>
      <c r="G10" s="23"/>
      <c r="H10" s="15">
        <f t="shared" si="0"/>
        <v>0</v>
      </c>
    </row>
    <row r="11" spans="1:8" x14ac:dyDescent="0.25">
      <c r="A11" s="13">
        <v>3.1</v>
      </c>
      <c r="B11" s="13" t="s">
        <v>12</v>
      </c>
      <c r="C11" s="14" t="s">
        <v>1</v>
      </c>
      <c r="D11" s="23"/>
      <c r="E11" s="23"/>
      <c r="F11" s="23"/>
      <c r="G11" s="23"/>
      <c r="H11" s="15">
        <f t="shared" si="0"/>
        <v>0</v>
      </c>
    </row>
    <row r="12" spans="1:8" x14ac:dyDescent="0.25">
      <c r="A12" s="13">
        <v>4</v>
      </c>
      <c r="B12" s="13" t="s">
        <v>13</v>
      </c>
      <c r="C12" s="14" t="s">
        <v>1</v>
      </c>
      <c r="D12" s="23"/>
      <c r="E12" s="23"/>
      <c r="F12" s="23"/>
      <c r="G12" s="23"/>
      <c r="H12" s="15">
        <f t="shared" si="0"/>
        <v>0</v>
      </c>
    </row>
    <row r="13" spans="1:8" x14ac:dyDescent="0.25">
      <c r="A13" s="13">
        <v>5</v>
      </c>
      <c r="B13" s="13" t="s">
        <v>23</v>
      </c>
      <c r="C13" s="14" t="s">
        <v>2</v>
      </c>
      <c r="D13" s="23"/>
      <c r="E13" s="23"/>
      <c r="F13" s="23"/>
      <c r="G13" s="23"/>
      <c r="H13" s="15">
        <f t="shared" si="0"/>
        <v>0</v>
      </c>
    </row>
    <row r="14" spans="1:8" x14ac:dyDescent="0.25">
      <c r="A14" s="13">
        <v>6</v>
      </c>
      <c r="B14" s="13" t="s">
        <v>26</v>
      </c>
      <c r="C14" s="14" t="s">
        <v>1</v>
      </c>
      <c r="D14" s="23"/>
      <c r="E14" s="23"/>
      <c r="F14" s="23"/>
      <c r="G14" s="23"/>
      <c r="H14" s="15">
        <f t="shared" si="0"/>
        <v>0</v>
      </c>
    </row>
    <row r="15" spans="1:8" x14ac:dyDescent="0.25">
      <c r="A15" s="13">
        <v>7</v>
      </c>
      <c r="B15" s="13" t="s">
        <v>24</v>
      </c>
      <c r="C15" s="14" t="s">
        <v>1</v>
      </c>
      <c r="D15" s="23"/>
      <c r="E15" s="23"/>
      <c r="F15" s="23"/>
      <c r="G15" s="23"/>
      <c r="H15" s="15">
        <f t="shared" si="0"/>
        <v>0</v>
      </c>
    </row>
    <row r="16" spans="1:8" x14ac:dyDescent="0.25">
      <c r="A16" s="13">
        <v>7.1</v>
      </c>
      <c r="B16" s="13" t="s">
        <v>25</v>
      </c>
      <c r="C16" s="14" t="s">
        <v>1</v>
      </c>
      <c r="D16" s="23"/>
      <c r="E16" s="23"/>
      <c r="F16" s="23"/>
      <c r="G16" s="23"/>
      <c r="H16" s="15">
        <f t="shared" si="0"/>
        <v>0</v>
      </c>
    </row>
    <row r="17" spans="1:8" x14ac:dyDescent="0.25">
      <c r="A17" s="13">
        <v>8</v>
      </c>
      <c r="B17" s="13" t="s">
        <v>14</v>
      </c>
      <c r="C17" s="14" t="s">
        <v>1</v>
      </c>
      <c r="D17" s="23"/>
      <c r="E17" s="23"/>
      <c r="F17" s="23"/>
      <c r="G17" s="23"/>
      <c r="H17" s="15">
        <f t="shared" si="0"/>
        <v>0</v>
      </c>
    </row>
    <row r="18" spans="1:8" x14ac:dyDescent="0.25">
      <c r="A18" s="13">
        <v>8.1</v>
      </c>
      <c r="B18" s="13" t="s">
        <v>15</v>
      </c>
      <c r="C18" s="14" t="s">
        <v>1</v>
      </c>
      <c r="D18" s="23"/>
      <c r="E18" s="23"/>
      <c r="F18" s="23"/>
      <c r="G18" s="23"/>
      <c r="H18" s="15">
        <f t="shared" si="0"/>
        <v>0</v>
      </c>
    </row>
    <row r="19" spans="1:8" x14ac:dyDescent="0.25">
      <c r="A19" s="13">
        <v>9</v>
      </c>
      <c r="B19" s="13" t="s">
        <v>16</v>
      </c>
      <c r="C19" s="14" t="s">
        <v>2</v>
      </c>
      <c r="D19" s="23"/>
      <c r="E19" s="23"/>
      <c r="F19" s="23"/>
      <c r="G19" s="23"/>
      <c r="H19" s="15">
        <f t="shared" si="0"/>
        <v>0</v>
      </c>
    </row>
    <row r="20" spans="1:8" x14ac:dyDescent="0.25">
      <c r="A20" s="13">
        <v>10</v>
      </c>
      <c r="B20" s="13" t="s">
        <v>27</v>
      </c>
      <c r="C20" s="14" t="s">
        <v>1</v>
      </c>
      <c r="D20" s="23"/>
      <c r="E20" s="23"/>
      <c r="F20" s="23"/>
      <c r="G20" s="23"/>
      <c r="H20" s="15">
        <f t="shared" si="0"/>
        <v>0</v>
      </c>
    </row>
    <row r="21" spans="1:8" ht="30" x14ac:dyDescent="0.25">
      <c r="A21" s="13">
        <v>10.1</v>
      </c>
      <c r="B21" s="16" t="s">
        <v>30</v>
      </c>
      <c r="C21" s="14" t="s">
        <v>1</v>
      </c>
      <c r="D21" s="23"/>
      <c r="E21" s="23"/>
      <c r="F21" s="23"/>
      <c r="G21" s="23"/>
      <c r="H21" s="15">
        <f t="shared" si="0"/>
        <v>0</v>
      </c>
    </row>
    <row r="22" spans="1:8" x14ac:dyDescent="0.25">
      <c r="A22" s="13">
        <v>11</v>
      </c>
      <c r="B22" s="13" t="s">
        <v>28</v>
      </c>
      <c r="C22" s="14" t="s">
        <v>1</v>
      </c>
      <c r="D22" s="23"/>
      <c r="E22" s="23"/>
      <c r="F22" s="23"/>
      <c r="G22" s="23"/>
      <c r="H22" s="15">
        <f t="shared" si="0"/>
        <v>0</v>
      </c>
    </row>
    <row r="23" spans="1:8" x14ac:dyDescent="0.25">
      <c r="A23" s="13">
        <v>11.1</v>
      </c>
      <c r="B23" s="13" t="s">
        <v>31</v>
      </c>
      <c r="C23" s="14" t="s">
        <v>1</v>
      </c>
      <c r="D23" s="23"/>
      <c r="E23" s="23"/>
      <c r="F23" s="23"/>
      <c r="G23" s="23"/>
      <c r="H23" s="15">
        <f t="shared" si="0"/>
        <v>0</v>
      </c>
    </row>
    <row r="24" spans="1:8" x14ac:dyDescent="0.25">
      <c r="A24" s="13">
        <v>12</v>
      </c>
      <c r="B24" s="13" t="s">
        <v>14</v>
      </c>
      <c r="C24" s="14" t="s">
        <v>3</v>
      </c>
      <c r="D24" s="23"/>
      <c r="E24" s="23"/>
      <c r="F24" s="23"/>
      <c r="G24" s="23"/>
      <c r="H24" s="15">
        <f t="shared" si="0"/>
        <v>0</v>
      </c>
    </row>
    <row r="25" spans="1:8" x14ac:dyDescent="0.25">
      <c r="A25" s="13">
        <v>13</v>
      </c>
      <c r="B25" s="13" t="s">
        <v>17</v>
      </c>
      <c r="C25" s="14" t="s">
        <v>1</v>
      </c>
      <c r="D25" s="23"/>
      <c r="E25" s="23"/>
      <c r="F25" s="23"/>
      <c r="G25" s="23"/>
      <c r="H25" s="15">
        <f t="shared" si="0"/>
        <v>0</v>
      </c>
    </row>
    <row r="26" spans="1:8" x14ac:dyDescent="0.25">
      <c r="A26" s="13">
        <v>14</v>
      </c>
      <c r="B26" s="13" t="s">
        <v>17</v>
      </c>
      <c r="C26" s="14" t="s">
        <v>4</v>
      </c>
      <c r="D26" s="23"/>
      <c r="E26" s="23"/>
      <c r="F26" s="23"/>
      <c r="G26" s="23"/>
      <c r="H26" s="15">
        <f t="shared" si="0"/>
        <v>0</v>
      </c>
    </row>
    <row r="27" spans="1:8" x14ac:dyDescent="0.25">
      <c r="A27" s="13">
        <v>15</v>
      </c>
      <c r="B27" s="13" t="s">
        <v>32</v>
      </c>
      <c r="C27" s="14" t="s">
        <v>1</v>
      </c>
      <c r="D27" s="23"/>
      <c r="E27" s="23"/>
      <c r="F27" s="23"/>
      <c r="G27" s="23"/>
      <c r="H27" s="15">
        <f t="shared" si="0"/>
        <v>0</v>
      </c>
    </row>
    <row r="28" spans="1:8" x14ac:dyDescent="0.25">
      <c r="A28" s="13">
        <v>16</v>
      </c>
      <c r="B28" s="13" t="s">
        <v>18</v>
      </c>
      <c r="C28" s="14" t="s">
        <v>4</v>
      </c>
      <c r="D28" s="23"/>
      <c r="E28" s="23"/>
      <c r="F28" s="23"/>
      <c r="G28" s="23"/>
      <c r="H28" s="15">
        <f t="shared" si="0"/>
        <v>0</v>
      </c>
    </row>
    <row r="29" spans="1:8" ht="30" x14ac:dyDescent="0.25">
      <c r="A29" s="13">
        <v>17</v>
      </c>
      <c r="B29" s="16" t="s">
        <v>36</v>
      </c>
      <c r="C29" s="14" t="s">
        <v>1</v>
      </c>
      <c r="D29" s="23"/>
      <c r="E29" s="23"/>
      <c r="F29" s="23"/>
      <c r="G29" s="23"/>
      <c r="H29" s="15">
        <f t="shared" si="0"/>
        <v>0</v>
      </c>
    </row>
    <row r="30" spans="1:8" x14ac:dyDescent="0.25">
      <c r="A30" s="13">
        <v>18</v>
      </c>
      <c r="B30" s="13" t="s">
        <v>29</v>
      </c>
      <c r="C30" s="14" t="s">
        <v>1</v>
      </c>
      <c r="D30" s="23"/>
      <c r="E30" s="23"/>
      <c r="F30" s="23"/>
      <c r="G30" s="23"/>
      <c r="H30" s="15">
        <f t="shared" si="0"/>
        <v>0</v>
      </c>
    </row>
    <row r="31" spans="1:8" x14ac:dyDescent="0.25">
      <c r="A31" s="13">
        <v>19</v>
      </c>
      <c r="B31" s="13" t="s">
        <v>19</v>
      </c>
      <c r="C31" s="14" t="s">
        <v>3</v>
      </c>
      <c r="D31" s="23"/>
      <c r="E31" s="23"/>
      <c r="F31" s="23"/>
      <c r="G31" s="23"/>
      <c r="H31" s="15">
        <f t="shared" si="0"/>
        <v>0</v>
      </c>
    </row>
    <row r="32" spans="1:8" x14ac:dyDescent="0.25">
      <c r="A32" s="13">
        <v>19.100000000000001</v>
      </c>
      <c r="B32" s="13" t="s">
        <v>20</v>
      </c>
      <c r="C32" s="14" t="s">
        <v>1</v>
      </c>
      <c r="D32" s="23"/>
      <c r="E32" s="23"/>
      <c r="F32" s="23"/>
      <c r="G32" s="23"/>
      <c r="H32" s="15">
        <f t="shared" si="0"/>
        <v>0</v>
      </c>
    </row>
    <row r="33" spans="1:8" x14ac:dyDescent="0.25">
      <c r="A33" s="13">
        <v>20</v>
      </c>
      <c r="B33" s="13" t="s">
        <v>33</v>
      </c>
      <c r="C33" s="14" t="s">
        <v>1</v>
      </c>
      <c r="D33" s="23"/>
      <c r="E33" s="23"/>
      <c r="F33" s="23"/>
      <c r="G33" s="23"/>
      <c r="H33" s="15">
        <f t="shared" si="0"/>
        <v>0</v>
      </c>
    </row>
    <row r="34" spans="1:8" x14ac:dyDescent="0.25">
      <c r="A34" s="13">
        <v>21</v>
      </c>
      <c r="B34" s="13" t="s">
        <v>35</v>
      </c>
      <c r="C34" s="14" t="s">
        <v>1</v>
      </c>
      <c r="D34" s="23"/>
      <c r="E34" s="23"/>
      <c r="F34" s="23"/>
      <c r="G34" s="23"/>
      <c r="H34" s="15">
        <f t="shared" si="0"/>
        <v>0</v>
      </c>
    </row>
    <row r="35" spans="1:8" x14ac:dyDescent="0.25">
      <c r="A35" s="13">
        <v>21.1</v>
      </c>
      <c r="B35" s="13" t="s">
        <v>35</v>
      </c>
      <c r="C35" s="14" t="s">
        <v>4</v>
      </c>
      <c r="D35" s="23"/>
      <c r="E35" s="23"/>
      <c r="F35" s="23"/>
      <c r="G35" s="23"/>
      <c r="H35" s="15">
        <f t="shared" si="0"/>
        <v>0</v>
      </c>
    </row>
    <row r="36" spans="1:8" ht="15.75" thickBot="1" x14ac:dyDescent="0.3">
      <c r="A36" s="13">
        <v>22</v>
      </c>
      <c r="B36" s="13" t="s">
        <v>34</v>
      </c>
      <c r="C36" s="14" t="s">
        <v>2</v>
      </c>
      <c r="D36" s="24"/>
      <c r="E36" s="24"/>
      <c r="F36" s="24"/>
      <c r="G36" s="24"/>
      <c r="H36" s="15">
        <f t="shared" si="0"/>
        <v>0</v>
      </c>
    </row>
    <row r="37" spans="1:8" s="20" customFormat="1" ht="15.75" thickBot="1" x14ac:dyDescent="0.3">
      <c r="A37" s="17"/>
      <c r="B37" s="17" t="s">
        <v>5</v>
      </c>
      <c r="C37" s="9"/>
      <c r="D37" s="18">
        <f>SUM(D8:D36)</f>
        <v>0</v>
      </c>
      <c r="E37" s="18">
        <f t="shared" ref="E37:G37" si="1">SUM(E8:E36)</f>
        <v>0</v>
      </c>
      <c r="F37" s="18">
        <f t="shared" si="1"/>
        <v>0</v>
      </c>
      <c r="G37" s="18">
        <f t="shared" si="1"/>
        <v>0</v>
      </c>
      <c r="H37" s="19">
        <f>SUM(H8:H36)</f>
        <v>0</v>
      </c>
    </row>
    <row r="38" spans="1:8" x14ac:dyDescent="0.25">
      <c r="B38" s="21"/>
      <c r="H38" s="3"/>
    </row>
    <row r="39" spans="1:8" x14ac:dyDescent="0.25">
      <c r="B39" s="4" t="s">
        <v>119</v>
      </c>
    </row>
    <row r="40" spans="1:8" x14ac:dyDescent="0.25">
      <c r="B40" s="22" t="str">
        <f>IFERROR(IF(H37&lt;&gt;VLOOKUP(A1,cost,2,FALSE),"ATENȚIE! Costul standard calculat de Dvs. ("&amp;H37&amp;") nu coincide cu cele calculate automat bazat pe datele transmise prin SIIIR ("&amp;VLOOKUP(A1,cost,2,FALSE)&amp;")",""),"")</f>
        <v/>
      </c>
    </row>
    <row r="42" spans="1:8" ht="15.75" x14ac:dyDescent="0.25">
      <c r="B42" s="25" t="s">
        <v>8</v>
      </c>
      <c r="C42" s="27" t="s">
        <v>38</v>
      </c>
      <c r="D42" s="27"/>
      <c r="E42" s="27"/>
      <c r="F42" s="27"/>
      <c r="G42" s="27"/>
    </row>
    <row r="43" spans="1:8" ht="15.75" x14ac:dyDescent="0.25">
      <c r="B43" s="26" t="s">
        <v>121</v>
      </c>
      <c r="C43" s="28" t="s">
        <v>120</v>
      </c>
      <c r="D43" s="28"/>
      <c r="E43" s="28"/>
      <c r="F43" s="28"/>
      <c r="G43" s="28"/>
    </row>
    <row r="44" spans="1:8" x14ac:dyDescent="0.25">
      <c r="C44" s="29"/>
      <c r="D44" s="29"/>
      <c r="E44" s="29"/>
      <c r="F44" s="29"/>
      <c r="G44" s="29"/>
    </row>
    <row r="45" spans="1:8" x14ac:dyDescent="0.25">
      <c r="C45" s="4"/>
    </row>
  </sheetData>
  <sheetProtection sheet="1" objects="1" scenarios="1" formatColumns="0" selectLockedCells="1"/>
  <mergeCells count="9">
    <mergeCell ref="A1:D1"/>
    <mergeCell ref="H6:H7"/>
    <mergeCell ref="A3:H3"/>
    <mergeCell ref="C42:G42"/>
    <mergeCell ref="C43:G43"/>
    <mergeCell ref="C44:G44"/>
    <mergeCell ref="A2:B2"/>
    <mergeCell ref="F6:G6"/>
    <mergeCell ref="D6:E6"/>
  </mergeCells>
  <dataValidations count="2">
    <dataValidation type="list" allowBlank="1" showInputMessage="1" showErrorMessage="1" sqref="A1">
      <formula1>scoli</formula1>
    </dataValidation>
    <dataValidation type="whole" operator="greaterThanOrEqual" allowBlank="1" showInputMessage="1" showErrorMessage="1" sqref="D8:G36">
      <formula1>0</formula1>
    </dataValidation>
  </dataValidations>
  <pageMargins left="0.25" right="0.25" top="0.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19" workbookViewId="0">
      <selection activeCell="B27" sqref="B27"/>
    </sheetView>
  </sheetViews>
  <sheetFormatPr defaultRowHeight="15" x14ac:dyDescent="0.25"/>
  <cols>
    <col min="1" max="1" width="68.140625" style="37" bestFit="1" customWidth="1"/>
    <col min="2" max="3" width="9.140625" style="37"/>
    <col min="4" max="16384" width="9.140625" style="1"/>
  </cols>
  <sheetData>
    <row r="1" spans="1:2" x14ac:dyDescent="0.25">
      <c r="A1" s="37" t="s">
        <v>39</v>
      </c>
      <c r="B1" s="37">
        <v>4000878</v>
      </c>
    </row>
    <row r="2" spans="1:2" x14ac:dyDescent="0.25">
      <c r="A2" s="37" t="s">
        <v>51</v>
      </c>
      <c r="B2" s="37">
        <v>4921040</v>
      </c>
    </row>
    <row r="3" spans="1:2" x14ac:dyDescent="0.25">
      <c r="A3" s="37" t="s">
        <v>40</v>
      </c>
      <c r="B3" s="37">
        <v>901320</v>
      </c>
    </row>
    <row r="4" spans="1:2" x14ac:dyDescent="0.25">
      <c r="A4" s="37" t="s">
        <v>69</v>
      </c>
      <c r="B4" s="37">
        <v>715256</v>
      </c>
    </row>
    <row r="5" spans="1:2" x14ac:dyDescent="0.25">
      <c r="A5" s="37" t="s">
        <v>41</v>
      </c>
      <c r="B5" s="37">
        <v>1109712</v>
      </c>
    </row>
    <row r="6" spans="1:2" x14ac:dyDescent="0.25">
      <c r="A6" s="37" t="s">
        <v>42</v>
      </c>
      <c r="B6" s="37">
        <v>1175008</v>
      </c>
    </row>
    <row r="7" spans="1:2" x14ac:dyDescent="0.25">
      <c r="A7" s="37" t="s">
        <v>43</v>
      </c>
      <c r="B7" s="37">
        <v>992692</v>
      </c>
    </row>
    <row r="8" spans="1:2" x14ac:dyDescent="0.25">
      <c r="A8" s="37" t="s">
        <v>57</v>
      </c>
      <c r="B8" s="37">
        <v>1843564</v>
      </c>
    </row>
    <row r="9" spans="1:2" x14ac:dyDescent="0.25">
      <c r="A9" s="37" t="s">
        <v>66</v>
      </c>
      <c r="B9" s="37">
        <v>644104</v>
      </c>
    </row>
    <row r="10" spans="1:2" x14ac:dyDescent="0.25">
      <c r="A10" s="37" t="s">
        <v>67</v>
      </c>
      <c r="B10" s="37">
        <v>4382330</v>
      </c>
    </row>
    <row r="11" spans="1:2" x14ac:dyDescent="0.25">
      <c r="A11" s="37" t="s">
        <v>44</v>
      </c>
      <c r="B11" s="37">
        <v>3732830</v>
      </c>
    </row>
    <row r="12" spans="1:2" x14ac:dyDescent="0.25">
      <c r="A12" s="37" t="s">
        <v>58</v>
      </c>
      <c r="B12" s="37">
        <v>1424134</v>
      </c>
    </row>
    <row r="13" spans="1:2" x14ac:dyDescent="0.25">
      <c r="A13" s="37" t="s">
        <v>59</v>
      </c>
      <c r="B13" s="37">
        <v>2546260</v>
      </c>
    </row>
    <row r="14" spans="1:2" x14ac:dyDescent="0.25">
      <c r="A14" s="37" t="s">
        <v>70</v>
      </c>
      <c r="B14" s="37">
        <v>2216184</v>
      </c>
    </row>
    <row r="15" spans="1:2" x14ac:dyDescent="0.25">
      <c r="A15" s="37" t="s">
        <v>45</v>
      </c>
      <c r="B15" s="37">
        <v>1540490</v>
      </c>
    </row>
    <row r="16" spans="1:2" x14ac:dyDescent="0.25">
      <c r="A16" s="37" t="s">
        <v>60</v>
      </c>
      <c r="B16" s="37">
        <v>2242666</v>
      </c>
    </row>
    <row r="17" spans="1:2" x14ac:dyDescent="0.25">
      <c r="A17" s="37" t="s">
        <v>46</v>
      </c>
      <c r="B17" s="37">
        <v>1286490</v>
      </c>
    </row>
    <row r="18" spans="1:2" x14ac:dyDescent="0.25">
      <c r="A18" s="37" t="s">
        <v>72</v>
      </c>
      <c r="B18" s="37">
        <v>1463619</v>
      </c>
    </row>
    <row r="19" spans="1:2" x14ac:dyDescent="0.25">
      <c r="A19" s="37" t="s">
        <v>47</v>
      </c>
      <c r="B19" s="37">
        <v>2369265</v>
      </c>
    </row>
    <row r="20" spans="1:2" x14ac:dyDescent="0.25">
      <c r="A20" s="37" t="s">
        <v>48</v>
      </c>
      <c r="B20" s="37">
        <v>1930013</v>
      </c>
    </row>
    <row r="21" spans="1:2" x14ac:dyDescent="0.25">
      <c r="A21" s="37" t="s">
        <v>49</v>
      </c>
      <c r="B21" s="37">
        <v>2161992</v>
      </c>
    </row>
    <row r="22" spans="1:2" x14ac:dyDescent="0.25">
      <c r="A22" s="37" t="s">
        <v>61</v>
      </c>
      <c r="B22" s="37">
        <v>1193218</v>
      </c>
    </row>
    <row r="23" spans="1:2" x14ac:dyDescent="0.25">
      <c r="A23" s="37" t="s">
        <v>50</v>
      </c>
      <c r="B23" s="37">
        <v>4424081</v>
      </c>
    </row>
    <row r="24" spans="1:2" x14ac:dyDescent="0.25">
      <c r="A24" s="37" t="s">
        <v>73</v>
      </c>
      <c r="B24" s="37">
        <v>1525920</v>
      </c>
    </row>
    <row r="25" spans="1:2" x14ac:dyDescent="0.25">
      <c r="A25" s="37" t="s">
        <v>62</v>
      </c>
      <c r="B25" s="37">
        <v>3392424</v>
      </c>
    </row>
    <row r="26" spans="1:2" x14ac:dyDescent="0.25">
      <c r="A26" s="37" t="s">
        <v>52</v>
      </c>
      <c r="B26" s="37">
        <v>2326358</v>
      </c>
    </row>
    <row r="27" spans="1:2" x14ac:dyDescent="0.25">
      <c r="A27" s="37" t="s">
        <v>105</v>
      </c>
      <c r="B27" s="37">
        <v>1173992</v>
      </c>
    </row>
    <row r="28" spans="1:2" x14ac:dyDescent="0.25">
      <c r="A28" s="37" t="s">
        <v>106</v>
      </c>
      <c r="B28" s="37">
        <v>2336232</v>
      </c>
    </row>
    <row r="29" spans="1:2" x14ac:dyDescent="0.25">
      <c r="A29" s="37" t="s">
        <v>68</v>
      </c>
      <c r="B29" s="37">
        <v>1128686</v>
      </c>
    </row>
    <row r="30" spans="1:2" x14ac:dyDescent="0.25">
      <c r="A30" s="37" t="s">
        <v>86</v>
      </c>
      <c r="B30" s="37">
        <v>1194375</v>
      </c>
    </row>
    <row r="31" spans="1:2" x14ac:dyDescent="0.25">
      <c r="A31" s="37" t="s">
        <v>82</v>
      </c>
      <c r="B31" s="37">
        <v>1389688</v>
      </c>
    </row>
    <row r="32" spans="1:2" x14ac:dyDescent="0.25">
      <c r="A32" s="37" t="s">
        <v>95</v>
      </c>
      <c r="B32" s="37">
        <v>714852</v>
      </c>
    </row>
    <row r="33" spans="1:2" x14ac:dyDescent="0.25">
      <c r="A33" s="37" t="s">
        <v>83</v>
      </c>
      <c r="B33" s="37">
        <v>2962900</v>
      </c>
    </row>
    <row r="34" spans="1:2" x14ac:dyDescent="0.25">
      <c r="A34" s="37" t="s">
        <v>84</v>
      </c>
      <c r="B34" s="37">
        <v>746164</v>
      </c>
    </row>
    <row r="35" spans="1:2" x14ac:dyDescent="0.25">
      <c r="A35" s="37" t="s">
        <v>79</v>
      </c>
      <c r="B35" s="37">
        <v>2080439</v>
      </c>
    </row>
    <row r="36" spans="1:2" x14ac:dyDescent="0.25">
      <c r="A36" s="37" t="s">
        <v>113</v>
      </c>
      <c r="B36" s="37">
        <v>732268</v>
      </c>
    </row>
    <row r="37" spans="1:2" x14ac:dyDescent="0.25">
      <c r="A37" s="37" t="s">
        <v>85</v>
      </c>
      <c r="B37" s="37">
        <v>1643277</v>
      </c>
    </row>
    <row r="38" spans="1:2" x14ac:dyDescent="0.25">
      <c r="A38" s="37" t="s">
        <v>92</v>
      </c>
      <c r="B38" s="37">
        <v>591564</v>
      </c>
    </row>
    <row r="39" spans="1:2" x14ac:dyDescent="0.25">
      <c r="A39" s="37" t="s">
        <v>99</v>
      </c>
      <c r="B39" s="37">
        <v>498764</v>
      </c>
    </row>
    <row r="40" spans="1:2" x14ac:dyDescent="0.25">
      <c r="A40" s="37" t="s">
        <v>110</v>
      </c>
      <c r="B40" s="37">
        <v>404824</v>
      </c>
    </row>
    <row r="41" spans="1:2" x14ac:dyDescent="0.25">
      <c r="A41" s="37" t="s">
        <v>98</v>
      </c>
      <c r="B41" s="37">
        <v>731072</v>
      </c>
    </row>
    <row r="42" spans="1:2" x14ac:dyDescent="0.25">
      <c r="A42" s="37" t="s">
        <v>71</v>
      </c>
      <c r="B42" s="37">
        <v>2914080</v>
      </c>
    </row>
    <row r="43" spans="1:2" x14ac:dyDescent="0.25">
      <c r="A43" s="37" t="s">
        <v>88</v>
      </c>
      <c r="B43" s="37">
        <v>471964</v>
      </c>
    </row>
    <row r="44" spans="1:2" x14ac:dyDescent="0.25">
      <c r="A44" s="37" t="s">
        <v>53</v>
      </c>
      <c r="B44" s="37">
        <v>1729400</v>
      </c>
    </row>
    <row r="45" spans="1:2" x14ac:dyDescent="0.25">
      <c r="A45" s="37" t="s">
        <v>81</v>
      </c>
      <c r="B45" s="37">
        <v>1079608</v>
      </c>
    </row>
    <row r="46" spans="1:2" x14ac:dyDescent="0.25">
      <c r="A46" s="37" t="s">
        <v>89</v>
      </c>
      <c r="B46" s="37">
        <v>391852</v>
      </c>
    </row>
    <row r="47" spans="1:2" x14ac:dyDescent="0.25">
      <c r="A47" s="37" t="s">
        <v>91</v>
      </c>
      <c r="B47" s="37">
        <v>2650340</v>
      </c>
    </row>
    <row r="48" spans="1:2" x14ac:dyDescent="0.25">
      <c r="A48" s="37" t="s">
        <v>111</v>
      </c>
      <c r="B48" s="37">
        <v>1241680</v>
      </c>
    </row>
    <row r="49" spans="1:2" x14ac:dyDescent="0.25">
      <c r="A49" s="37" t="s">
        <v>96</v>
      </c>
      <c r="B49" s="37">
        <v>504852</v>
      </c>
    </row>
    <row r="50" spans="1:2" x14ac:dyDescent="0.25">
      <c r="A50" s="37" t="s">
        <v>108</v>
      </c>
      <c r="B50" s="37">
        <v>1425608</v>
      </c>
    </row>
    <row r="51" spans="1:2" x14ac:dyDescent="0.25">
      <c r="A51" s="37" t="s">
        <v>77</v>
      </c>
      <c r="B51" s="37">
        <v>1476096</v>
      </c>
    </row>
    <row r="52" spans="1:2" x14ac:dyDescent="0.25">
      <c r="A52" s="37" t="s">
        <v>75</v>
      </c>
      <c r="B52" s="37">
        <v>1052892</v>
      </c>
    </row>
    <row r="53" spans="1:2" x14ac:dyDescent="0.25">
      <c r="A53" s="37" t="s">
        <v>101</v>
      </c>
      <c r="B53" s="37">
        <v>1526348</v>
      </c>
    </row>
    <row r="54" spans="1:2" x14ac:dyDescent="0.25">
      <c r="A54" s="37" t="s">
        <v>94</v>
      </c>
      <c r="B54" s="37">
        <v>496684</v>
      </c>
    </row>
    <row r="55" spans="1:2" x14ac:dyDescent="0.25">
      <c r="A55" s="37" t="s">
        <v>78</v>
      </c>
      <c r="B55" s="37">
        <v>1128177</v>
      </c>
    </row>
    <row r="56" spans="1:2" x14ac:dyDescent="0.25">
      <c r="A56" s="37" t="s">
        <v>112</v>
      </c>
      <c r="B56" s="37">
        <v>389138</v>
      </c>
    </row>
    <row r="57" spans="1:2" x14ac:dyDescent="0.25">
      <c r="A57" s="37" t="s">
        <v>74</v>
      </c>
      <c r="B57" s="37">
        <v>4387659</v>
      </c>
    </row>
    <row r="58" spans="1:2" x14ac:dyDescent="0.25">
      <c r="A58" s="37" t="s">
        <v>80</v>
      </c>
      <c r="B58" s="37">
        <v>880296</v>
      </c>
    </row>
    <row r="59" spans="1:2" x14ac:dyDescent="0.25">
      <c r="A59" s="37" t="s">
        <v>115</v>
      </c>
      <c r="B59" s="37">
        <v>2376707</v>
      </c>
    </row>
    <row r="60" spans="1:2" x14ac:dyDescent="0.25">
      <c r="A60" s="37" t="s">
        <v>63</v>
      </c>
      <c r="B60" s="37">
        <v>2179079</v>
      </c>
    </row>
    <row r="61" spans="1:2" x14ac:dyDescent="0.25">
      <c r="A61" s="37" t="s">
        <v>103</v>
      </c>
      <c r="B61" s="37">
        <v>750656</v>
      </c>
    </row>
    <row r="62" spans="1:2" x14ac:dyDescent="0.25">
      <c r="A62" s="37" t="s">
        <v>54</v>
      </c>
      <c r="B62" s="37">
        <v>1632860</v>
      </c>
    </row>
    <row r="63" spans="1:2" x14ac:dyDescent="0.25">
      <c r="A63" s="37" t="s">
        <v>55</v>
      </c>
      <c r="B63" s="37">
        <v>2810200</v>
      </c>
    </row>
    <row r="64" spans="1:2" x14ac:dyDescent="0.25">
      <c r="A64" s="37" t="s">
        <v>107</v>
      </c>
      <c r="B64" s="37">
        <v>1982589</v>
      </c>
    </row>
    <row r="65" spans="1:2" x14ac:dyDescent="0.25">
      <c r="A65" s="37" t="s">
        <v>100</v>
      </c>
      <c r="B65" s="37">
        <v>456364</v>
      </c>
    </row>
    <row r="66" spans="1:2" x14ac:dyDescent="0.25">
      <c r="A66" s="37" t="s">
        <v>64</v>
      </c>
      <c r="B66" s="37">
        <v>1927205</v>
      </c>
    </row>
    <row r="67" spans="1:2" x14ac:dyDescent="0.25">
      <c r="A67" s="37" t="s">
        <v>109</v>
      </c>
      <c r="B67" s="37">
        <v>3420595</v>
      </c>
    </row>
    <row r="68" spans="1:2" x14ac:dyDescent="0.25">
      <c r="A68" s="37" t="s">
        <v>102</v>
      </c>
      <c r="B68" s="37">
        <v>1733020</v>
      </c>
    </row>
    <row r="69" spans="1:2" x14ac:dyDescent="0.25">
      <c r="A69" s="37" t="s">
        <v>97</v>
      </c>
      <c r="B69" s="37">
        <v>543128</v>
      </c>
    </row>
    <row r="70" spans="1:2" x14ac:dyDescent="0.25">
      <c r="A70" s="37" t="s">
        <v>104</v>
      </c>
      <c r="B70" s="37">
        <v>752236</v>
      </c>
    </row>
    <row r="71" spans="1:2" x14ac:dyDescent="0.25">
      <c r="A71" s="37" t="s">
        <v>65</v>
      </c>
      <c r="B71" s="37">
        <v>1969993</v>
      </c>
    </row>
    <row r="72" spans="1:2" x14ac:dyDescent="0.25">
      <c r="A72" s="37" t="s">
        <v>56</v>
      </c>
      <c r="B72" s="37">
        <v>3923804</v>
      </c>
    </row>
    <row r="73" spans="1:2" x14ac:dyDescent="0.25">
      <c r="A73" s="37" t="s">
        <v>87</v>
      </c>
      <c r="B73" s="37">
        <v>1846464</v>
      </c>
    </row>
    <row r="74" spans="1:2" x14ac:dyDescent="0.25">
      <c r="A74" s="37" t="s">
        <v>76</v>
      </c>
      <c r="B74" s="37">
        <v>1654807</v>
      </c>
    </row>
    <row r="75" spans="1:2" x14ac:dyDescent="0.25">
      <c r="A75" s="37" t="s">
        <v>90</v>
      </c>
      <c r="B75" s="37">
        <v>1026275</v>
      </c>
    </row>
    <row r="76" spans="1:2" x14ac:dyDescent="0.25">
      <c r="A76" s="37" t="s">
        <v>93</v>
      </c>
      <c r="B76" s="37">
        <v>1312218</v>
      </c>
    </row>
    <row r="77" spans="1:2" x14ac:dyDescent="0.25">
      <c r="A77" s="37" t="s">
        <v>114</v>
      </c>
      <c r="B77" s="37">
        <v>2026492</v>
      </c>
    </row>
  </sheetData>
  <sortState ref="A1:B77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anexa1</vt:lpstr>
      <vt:lpstr>Sheet1</vt:lpstr>
      <vt:lpstr>cost</vt:lpstr>
      <vt:lpstr>scoli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deimios</cp:lastModifiedBy>
  <cp:lastPrinted>2017-01-26T07:23:44Z</cp:lastPrinted>
  <dcterms:created xsi:type="dcterms:W3CDTF">2013-10-04T06:35:46Z</dcterms:created>
  <dcterms:modified xsi:type="dcterms:W3CDTF">2017-01-26T13:03:44Z</dcterms:modified>
</cp:coreProperties>
</file>