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545" windowHeight="4410" activeTab="1"/>
  </bookViews>
  <sheets>
    <sheet name="Clasa_7" sheetId="1" r:id="rId1"/>
    <sheet name="Clasa_8" sheetId="2" r:id="rId2"/>
    <sheet name="Medii_7" sheetId="3" r:id="rId3"/>
    <sheet name="Medii_8" sheetId="4" r:id="rId4"/>
  </sheets>
  <definedNames/>
  <calcPr fullCalcOnLoad="1"/>
</workbook>
</file>

<file path=xl/sharedStrings.xml><?xml version="1.0" encoding="utf-8"?>
<sst xmlns="http://schemas.openxmlformats.org/spreadsheetml/2006/main" count="67" uniqueCount="26">
  <si>
    <t>Mediul</t>
  </si>
  <si>
    <t>Nr. Elevi prezenţi</t>
  </si>
  <si>
    <t>nr. Note &lt; 5</t>
  </si>
  <si>
    <t>TOTAL COVASNA</t>
  </si>
  <si>
    <t>%</t>
  </si>
  <si>
    <t>TOTALŢARĂ</t>
  </si>
  <si>
    <t>Nr. Elevi înscrişi</t>
  </si>
  <si>
    <t>nr. note de 5 si peste 5</t>
  </si>
  <si>
    <t>Matematica CLASA A VII-A</t>
  </si>
  <si>
    <t>SITUAŢIE COMPARATIVĂ (JUDEŢUL COVASNA / ŢARĂ)
la Teza cu subiect unic Semestru I al anului şcolar 2008-2009</t>
  </si>
  <si>
    <t>Matematica CLASA A VIII-A</t>
  </si>
  <si>
    <t>Înscrişi</t>
  </si>
  <si>
    <t>Prezenţi</t>
  </si>
  <si>
    <t>1-1.99</t>
  </si>
  <si>
    <t>2-2.99</t>
  </si>
  <si>
    <t>3-3.99</t>
  </si>
  <si>
    <t>5-5.99</t>
  </si>
  <si>
    <t>6-6.99</t>
  </si>
  <si>
    <t>7-7.99</t>
  </si>
  <si>
    <t>8-8.99</t>
  </si>
  <si>
    <t>9-9.99</t>
  </si>
  <si>
    <t xml:space="preserve">nr. note sub 5 </t>
  </si>
  <si>
    <t>4-4.49</t>
  </si>
  <si>
    <t>4.50-4.99</t>
  </si>
  <si>
    <t>Nepr</t>
  </si>
  <si>
    <t>+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</si>
</sst>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</numFmts>
  <fonts count="5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sz val="8.95"/>
      <color indexed="8"/>
      <name val="Arial"/>
      <family val="0"/>
    </font>
    <font>
      <sz val="8.75"/>
      <color indexed="8"/>
      <name val="Arial"/>
      <family val="0"/>
    </font>
    <font>
      <sz val="8.05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.25"/>
      <color indexed="8"/>
      <name val="Arial"/>
      <family val="0"/>
    </font>
    <font>
      <sz val="10.25"/>
      <color indexed="8"/>
      <name val="Arial"/>
      <family val="0"/>
    </font>
    <font>
      <sz val="9.4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0"/>
    </font>
    <font>
      <b/>
      <sz val="11.75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/>
    </xf>
    <xf numFmtId="10" fontId="1" fillId="33" borderId="12" xfId="0" applyNumberFormat="1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34" borderId="14" xfId="0" applyFont="1" applyFill="1" applyBorder="1" applyAlignment="1">
      <alignment horizontal="center"/>
    </xf>
    <xf numFmtId="10" fontId="1" fillId="34" borderId="15" xfId="0" applyNumberFormat="1" applyFont="1" applyFill="1" applyBorder="1" applyAlignment="1">
      <alignment/>
    </xf>
    <xf numFmtId="10" fontId="1" fillId="34" borderId="16" xfId="0" applyNumberFormat="1" applyFont="1" applyFill="1" applyBorder="1" applyAlignment="1">
      <alignment horizontal="center"/>
    </xf>
    <xf numFmtId="10" fontId="1" fillId="33" borderId="17" xfId="0" applyNumberFormat="1" applyFont="1" applyFill="1" applyBorder="1" applyAlignment="1">
      <alignment horizontal="center"/>
    </xf>
    <xf numFmtId="0" fontId="1" fillId="0" borderId="18" xfId="0" applyFont="1" applyBorder="1" applyAlignment="1">
      <alignment/>
    </xf>
    <xf numFmtId="0" fontId="0" fillId="34" borderId="15" xfId="0" applyFill="1" applyBorder="1" applyAlignment="1">
      <alignment/>
    </xf>
    <xf numFmtId="0" fontId="1" fillId="0" borderId="19" xfId="0" applyFont="1" applyBorder="1" applyAlignment="1">
      <alignment/>
    </xf>
    <xf numFmtId="0" fontId="0" fillId="33" borderId="20" xfId="0" applyFill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0" xfId="0" applyNumberFormat="1" applyAlignment="1">
      <alignment wrapText="1"/>
    </xf>
    <xf numFmtId="0" fontId="1" fillId="0" borderId="21" xfId="0" applyFont="1" applyBorder="1" applyAlignment="1">
      <alignment/>
    </xf>
    <xf numFmtId="10" fontId="6" fillId="33" borderId="23" xfId="0" applyNumberFormat="1" applyFont="1" applyFill="1" applyBorder="1" applyAlignment="1">
      <alignment/>
    </xf>
    <xf numFmtId="10" fontId="6" fillId="34" borderId="16" xfId="0" applyNumberFormat="1" applyFont="1" applyFill="1" applyBorder="1" applyAlignment="1">
      <alignment/>
    </xf>
    <xf numFmtId="10" fontId="6" fillId="33" borderId="17" xfId="0" applyNumberFormat="1" applyFont="1" applyFill="1" applyBorder="1" applyAlignment="1">
      <alignment horizontal="center"/>
    </xf>
    <xf numFmtId="10" fontId="6" fillId="33" borderId="12" xfId="0" applyNumberFormat="1" applyFont="1" applyFill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12" xfId="0" applyFont="1" applyBorder="1" applyAlignment="1">
      <alignment/>
    </xf>
    <xf numFmtId="0" fontId="6" fillId="33" borderId="11" xfId="0" applyFont="1" applyFill="1" applyBorder="1" applyAlignment="1">
      <alignment horizontal="center"/>
    </xf>
    <xf numFmtId="0" fontId="0" fillId="33" borderId="20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2" xfId="0" applyFont="1" applyBorder="1" applyAlignment="1">
      <alignment/>
    </xf>
    <xf numFmtId="0" fontId="6" fillId="34" borderId="14" xfId="0" applyFont="1" applyFill="1" applyBorder="1" applyAlignment="1">
      <alignment horizontal="center"/>
    </xf>
    <xf numFmtId="0" fontId="0" fillId="34" borderId="15" xfId="0" applyFont="1" applyFill="1" applyBorder="1" applyAlignment="1">
      <alignment/>
    </xf>
    <xf numFmtId="10" fontId="6" fillId="34" borderId="16" xfId="0" applyNumberFormat="1" applyFont="1" applyFill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5" xfId="0" applyFont="1" applyFill="1" applyBorder="1" applyAlignment="1">
      <alignment/>
    </xf>
    <xf numFmtId="0" fontId="1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Promovabilitate clasa a VII-a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193"/>
          <c:w val="0.71125"/>
          <c:h val="0.76775"/>
        </c:manualLayout>
      </c:layout>
      <c:bar3DChart>
        <c:barDir val="col"/>
        <c:grouping val="clustered"/>
        <c:varyColors val="0"/>
        <c:ser>
          <c:idx val="0"/>
          <c:order val="0"/>
          <c:tx>
            <c:v>Judetul Covasna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Clasa_7!$D$8:$E$8</c:f>
              <c:numCache/>
            </c:numRef>
          </c:val>
          <c:shape val="box"/>
        </c:ser>
        <c:ser>
          <c:idx val="1"/>
          <c:order val="1"/>
          <c:tx>
            <c:v>Tara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Clasa_7!$D$10:$E$10</c:f>
              <c:numCache/>
            </c:numRef>
          </c:val>
          <c:shape val="box"/>
        </c:ser>
        <c:shape val="box"/>
        <c:axId val="32205043"/>
        <c:axId val="21409932"/>
      </c:bar3DChart>
      <c:catAx>
        <c:axId val="32205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1409932"/>
        <c:crosses val="autoZero"/>
        <c:auto val="1"/>
        <c:lblOffset val="100"/>
        <c:tickLblSkip val="1"/>
        <c:noMultiLvlLbl val="0"/>
      </c:catAx>
      <c:valAx>
        <c:axId val="214099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050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525"/>
          <c:y val="0.49225"/>
          <c:w val="0.2385"/>
          <c:h val="0.1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Promovabilitate clasa a VIII-a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193"/>
          <c:w val="0.71125"/>
          <c:h val="0.76775"/>
        </c:manualLayout>
      </c:layout>
      <c:bar3DChart>
        <c:barDir val="col"/>
        <c:grouping val="clustered"/>
        <c:varyColors val="0"/>
        <c:ser>
          <c:idx val="0"/>
          <c:order val="0"/>
          <c:tx>
            <c:v>Judetul Covasna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Clasa_8!$D$8:$E$8</c:f>
              <c:numCache/>
            </c:numRef>
          </c:val>
          <c:shape val="box"/>
        </c:ser>
        <c:ser>
          <c:idx val="1"/>
          <c:order val="1"/>
          <c:tx>
            <c:v>Tara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Clasa_8!$D$10:$E$10</c:f>
              <c:numCache/>
            </c:numRef>
          </c:val>
          <c:shape val="box"/>
        </c:ser>
        <c:shape val="box"/>
        <c:axId val="58471661"/>
        <c:axId val="56482902"/>
      </c:bar3DChart>
      <c:catAx>
        <c:axId val="58471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6482902"/>
        <c:crosses val="autoZero"/>
        <c:auto val="1"/>
        <c:lblOffset val="100"/>
        <c:tickLblSkip val="1"/>
        <c:noMultiLvlLbl val="0"/>
      </c:catAx>
      <c:valAx>
        <c:axId val="564829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716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525"/>
          <c:y val="0.49225"/>
          <c:w val="0.2385"/>
          <c:h val="0.1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Rezultatele obtinute pe transe de medii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14025"/>
          <c:w val="0.88525"/>
          <c:h val="0.83425"/>
        </c:manualLayout>
      </c:layout>
      <c:bar3DChart>
        <c:barDir val="col"/>
        <c:grouping val="clustered"/>
        <c:varyColors val="0"/>
        <c:ser>
          <c:idx val="0"/>
          <c:order val="0"/>
          <c:tx>
            <c:v>1-1.99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Medii_7!$E$9</c:f>
              <c:numCache/>
            </c:numRef>
          </c:val>
          <c:shape val="box"/>
        </c:ser>
        <c:ser>
          <c:idx val="1"/>
          <c:order val="1"/>
          <c:tx>
            <c:v>2-2.99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Medii_7!$F$9</c:f>
              <c:numCache/>
            </c:numRef>
          </c:val>
          <c:shape val="box"/>
        </c:ser>
        <c:ser>
          <c:idx val="2"/>
          <c:order val="2"/>
          <c:tx>
            <c:v>3-3.99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Medii_7!$G$9</c:f>
              <c:numCache/>
            </c:numRef>
          </c:val>
          <c:shape val="box"/>
        </c:ser>
        <c:ser>
          <c:idx val="3"/>
          <c:order val="3"/>
          <c:tx>
            <c:v>4-4.49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Medii_7!$H$9</c:f>
              <c:numCache/>
            </c:numRef>
          </c:val>
          <c:shape val="box"/>
        </c:ser>
        <c:ser>
          <c:idx val="4"/>
          <c:order val="4"/>
          <c:tx>
            <c:v>5-5.99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Medii_7!$J$9</c:f>
              <c:numCache/>
            </c:numRef>
          </c:val>
          <c:shape val="box"/>
        </c:ser>
        <c:ser>
          <c:idx val="5"/>
          <c:order val="5"/>
          <c:tx>
            <c:v>6-6.99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Medii_7!$K$9</c:f>
              <c:numCache/>
            </c:numRef>
          </c:val>
          <c:shape val="box"/>
        </c:ser>
        <c:ser>
          <c:idx val="6"/>
          <c:order val="6"/>
          <c:tx>
            <c:v>7-7.99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Medii_7!$L$9</c:f>
              <c:numCache/>
            </c:numRef>
          </c:val>
          <c:shape val="box"/>
        </c:ser>
        <c:ser>
          <c:idx val="7"/>
          <c:order val="7"/>
          <c:tx>
            <c:v>8-8.99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Medii_7!$M$9</c:f>
              <c:numCache/>
            </c:numRef>
          </c:val>
          <c:shape val="box"/>
        </c:ser>
        <c:ser>
          <c:idx val="8"/>
          <c:order val="8"/>
          <c:tx>
            <c:v>9-9.99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Medii_7!$N$9</c:f>
              <c:numCache/>
            </c:numRef>
          </c:val>
          <c:shape val="box"/>
        </c:ser>
        <c:ser>
          <c:idx val="9"/>
          <c:order val="9"/>
          <c:tx>
            <c:v>10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Medii_7!$O$9</c:f>
              <c:numCache/>
            </c:numRef>
          </c:val>
          <c:shape val="box"/>
        </c:ser>
        <c:shape val="box"/>
        <c:axId val="38584071"/>
        <c:axId val="11712320"/>
      </c:bar3DChart>
      <c:catAx>
        <c:axId val="38584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{     Note sub 5 -&gt; 549      }  {     Note de 5 si peste 5   -&gt; 1485          }  </a:t>
                </a:r>
              </a:p>
            </c:rich>
          </c:tx>
          <c:layout>
            <c:manualLayout>
              <c:xMode val="factor"/>
              <c:yMode val="factor"/>
              <c:x val="0.02275"/>
              <c:y val="-0.06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1712320"/>
        <c:crosses val="autoZero"/>
        <c:auto val="1"/>
        <c:lblOffset val="100"/>
        <c:tickLblSkip val="1"/>
        <c:noMultiLvlLbl val="0"/>
      </c:catAx>
      <c:valAx>
        <c:axId val="117123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84071"/>
        <c:crossesAt val="1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915"/>
          <c:y val="0.28825"/>
          <c:w val="0.07925"/>
          <c:h val="0.5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Rezultatele obtinute pe transe de medii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435"/>
          <c:w val="0.867"/>
          <c:h val="0.83"/>
        </c:manualLayout>
      </c:layout>
      <c:bar3DChart>
        <c:barDir val="col"/>
        <c:grouping val="clustered"/>
        <c:varyColors val="0"/>
        <c:ser>
          <c:idx val="0"/>
          <c:order val="0"/>
          <c:tx>
            <c:v>1-1.99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{Note sub 5}     { Note de5 si peste 5}</c:v>
              </c:pt>
            </c:strLit>
          </c:cat>
          <c:val>
            <c:numRef>
              <c:f>Medii_7!$E$8</c:f>
              <c:numCache/>
            </c:numRef>
          </c:val>
          <c:shape val="box"/>
        </c:ser>
        <c:ser>
          <c:idx val="1"/>
          <c:order val="1"/>
          <c:tx>
            <c:v>2-2.99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{Note sub 5}     { Note de5 si peste 5}</c:v>
              </c:pt>
            </c:strLit>
          </c:cat>
          <c:val>
            <c:numRef>
              <c:f>Medii_7!$F$8</c:f>
              <c:numCache/>
            </c:numRef>
          </c:val>
          <c:shape val="box"/>
        </c:ser>
        <c:ser>
          <c:idx val="2"/>
          <c:order val="2"/>
          <c:tx>
            <c:v>3-3.99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{Note sub 5}     { Note de5 si peste 5}</c:v>
              </c:pt>
            </c:strLit>
          </c:cat>
          <c:val>
            <c:numRef>
              <c:f>Medii_7!$G$8</c:f>
              <c:numCache/>
            </c:numRef>
          </c:val>
          <c:shape val="box"/>
        </c:ser>
        <c:ser>
          <c:idx val="3"/>
          <c:order val="3"/>
          <c:tx>
            <c:v>4-4.49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{Note sub 5}     { Note de5 si peste 5}</c:v>
              </c:pt>
            </c:strLit>
          </c:cat>
          <c:val>
            <c:numRef>
              <c:f>Medii_7!$H$8</c:f>
              <c:numCache/>
            </c:numRef>
          </c:val>
          <c:shape val="box"/>
        </c:ser>
        <c:ser>
          <c:idx val="4"/>
          <c:order val="4"/>
          <c:tx>
            <c:v>4.50-4.99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{Note sub 5}     { Note de5 si peste 5}</c:v>
              </c:pt>
            </c:strLit>
          </c:cat>
          <c:val>
            <c:numRef>
              <c:f>Medii_7!$J$8</c:f>
              <c:numCache/>
            </c:numRef>
          </c:val>
          <c:shape val="box"/>
        </c:ser>
        <c:ser>
          <c:idx val="5"/>
          <c:order val="5"/>
          <c:tx>
            <c:v>5-5.99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{Note sub 5}     { Note de5 si peste 5}</c:v>
              </c:pt>
            </c:strLit>
          </c:cat>
          <c:val>
            <c:numRef>
              <c:f>Medii_7!$K$8</c:f>
              <c:numCache/>
            </c:numRef>
          </c:val>
          <c:shape val="box"/>
        </c:ser>
        <c:ser>
          <c:idx val="6"/>
          <c:order val="6"/>
          <c:tx>
            <c:v>6-6.99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{Note sub 5}     { Note de5 si peste 5}</c:v>
              </c:pt>
            </c:strLit>
          </c:cat>
          <c:val>
            <c:numRef>
              <c:f>Medii_7!$L$8</c:f>
              <c:numCache/>
            </c:numRef>
          </c:val>
          <c:shape val="box"/>
        </c:ser>
        <c:ser>
          <c:idx val="7"/>
          <c:order val="7"/>
          <c:tx>
            <c:v>7-7.99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{Note sub 5}     { Note de5 si peste 5}</c:v>
              </c:pt>
            </c:strLit>
          </c:cat>
          <c:val>
            <c:numRef>
              <c:f>Medii_7!$M$8</c:f>
              <c:numCache/>
            </c:numRef>
          </c:val>
          <c:shape val="box"/>
        </c:ser>
        <c:ser>
          <c:idx val="8"/>
          <c:order val="8"/>
          <c:tx>
            <c:v>8-8.99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{Note sub 5}     { Note de5 si peste 5}</c:v>
              </c:pt>
            </c:strLit>
          </c:cat>
          <c:val>
            <c:numRef>
              <c:f>Medii_7!$N$8</c:f>
              <c:numCache/>
            </c:numRef>
          </c:val>
          <c:shape val="box"/>
        </c:ser>
        <c:ser>
          <c:idx val="9"/>
          <c:order val="9"/>
          <c:tx>
            <c:v>9-9.99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{Note sub 5}     { Note de5 si peste 5}</c:v>
              </c:pt>
            </c:strLit>
          </c:cat>
          <c:val>
            <c:numRef>
              <c:f>Medii_7!$O$8</c:f>
              <c:numCache/>
            </c:numRef>
          </c:val>
          <c:shape val="box"/>
        </c:ser>
        <c:ser>
          <c:idx val="10"/>
          <c:order val="10"/>
          <c:tx>
            <c:v>10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{Note sub 5}     { Note de5 si peste 5}</c:v>
              </c:pt>
            </c:strLit>
          </c:cat>
          <c:val>
            <c:numRef>
              <c:f>Medii_7!$P$8</c:f>
              <c:numCache/>
            </c:numRef>
          </c:val>
          <c:shape val="box"/>
        </c:ser>
        <c:shape val="box"/>
        <c:axId val="38302017"/>
        <c:axId val="9173834"/>
      </c:bar3DChart>
      <c:catAx>
        <c:axId val="38302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9173834"/>
        <c:crosses val="autoZero"/>
        <c:auto val="1"/>
        <c:lblOffset val="100"/>
        <c:tickLblSkip val="1"/>
        <c:noMultiLvlLbl val="0"/>
      </c:catAx>
      <c:valAx>
        <c:axId val="91738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020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5"/>
          <c:y val="0.25"/>
          <c:w val="0.101"/>
          <c:h val="0.6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02925"/>
          <c:w val="0.80225"/>
          <c:h val="0.9415"/>
        </c:manualLayout>
      </c:layout>
      <c:bar3DChart>
        <c:barDir val="col"/>
        <c:grouping val="clustered"/>
        <c:varyColors val="0"/>
        <c:ser>
          <c:idx val="0"/>
          <c:order val="0"/>
          <c:tx>
            <c:v>Judetul Covasna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(Medii_7!$I$9,Medii_7!$K$9:$P$9)</c:f>
              <c:numCache/>
            </c:numRef>
          </c:val>
          <c:shape val="box"/>
        </c:ser>
        <c:ser>
          <c:idx val="1"/>
          <c:order val="1"/>
          <c:tx>
            <c:v>Tara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(Medii_7!$I$11,Medii_7!$K$11:$P$11)</c:f>
              <c:numCache/>
            </c:numRef>
          </c:val>
          <c:shape val="box"/>
        </c:ser>
        <c:shape val="box"/>
        <c:axId val="15455643"/>
        <c:axId val="4883060"/>
      </c:bar3DChart>
      <c:catAx>
        <c:axId val="15455643"/>
        <c:scaling>
          <c:orientation val="minMax"/>
        </c:scaling>
        <c:axPos val="b"/>
        <c:delete val="1"/>
        <c:majorTickMark val="out"/>
        <c:minorTickMark val="none"/>
        <c:tickLblPos val="none"/>
        <c:crossAx val="4883060"/>
        <c:crosses val="autoZero"/>
        <c:auto val="1"/>
        <c:lblOffset val="100"/>
        <c:tickLblSkip val="1"/>
        <c:noMultiLvlLbl val="0"/>
      </c:catAx>
      <c:valAx>
        <c:axId val="48830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5564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25"/>
          <c:y val="0.44125"/>
          <c:w val="0.1615"/>
          <c:h val="0.11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Rezultate pe transe de medii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"/>
          <c:y val="0.12475"/>
          <c:w val="0.885"/>
          <c:h val="0.83325"/>
        </c:manualLayout>
      </c:layout>
      <c:bar3DChart>
        <c:barDir val="col"/>
        <c:grouping val="clustered"/>
        <c:varyColors val="0"/>
        <c:ser>
          <c:idx val="0"/>
          <c:order val="0"/>
          <c:tx>
            <c:v>1-1.99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Medii_8!$E$7</c:f>
              <c:numCache/>
            </c:numRef>
          </c:val>
          <c:shape val="box"/>
        </c:ser>
        <c:ser>
          <c:idx val="1"/>
          <c:order val="1"/>
          <c:tx>
            <c:v>2-2.99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Medii_8!$F$7</c:f>
              <c:numCache/>
            </c:numRef>
          </c:val>
          <c:shape val="box"/>
        </c:ser>
        <c:ser>
          <c:idx val="2"/>
          <c:order val="2"/>
          <c:tx>
            <c:v>3-3.99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Medii_8!$G$7</c:f>
              <c:numCache/>
            </c:numRef>
          </c:val>
          <c:shape val="box"/>
        </c:ser>
        <c:ser>
          <c:idx val="3"/>
          <c:order val="3"/>
          <c:tx>
            <c:v>4-4.49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Medii_8!$H$7</c:f>
              <c:numCache/>
            </c:numRef>
          </c:val>
          <c:shape val="box"/>
        </c:ser>
        <c:ser>
          <c:idx val="4"/>
          <c:order val="4"/>
          <c:tx>
            <c:v>5-5.99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Medii_8!$J$7</c:f>
              <c:numCache/>
            </c:numRef>
          </c:val>
          <c:shape val="box"/>
        </c:ser>
        <c:ser>
          <c:idx val="5"/>
          <c:order val="5"/>
          <c:tx>
            <c:v>6-6.99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Medii_8!$K$7</c:f>
              <c:numCache/>
            </c:numRef>
          </c:val>
          <c:shape val="box"/>
        </c:ser>
        <c:ser>
          <c:idx val="6"/>
          <c:order val="6"/>
          <c:tx>
            <c:v>7-7.99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Medii_8!$L$7</c:f>
              <c:numCache/>
            </c:numRef>
          </c:val>
          <c:shape val="box"/>
        </c:ser>
        <c:ser>
          <c:idx val="7"/>
          <c:order val="7"/>
          <c:tx>
            <c:v>8-8.99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Medii_8!$M$7</c:f>
              <c:numCache/>
            </c:numRef>
          </c:val>
          <c:shape val="box"/>
        </c:ser>
        <c:ser>
          <c:idx val="8"/>
          <c:order val="8"/>
          <c:tx>
            <c:v>9-9.99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Medii_8!$N$7</c:f>
              <c:numCache/>
            </c:numRef>
          </c:val>
          <c:shape val="box"/>
        </c:ser>
        <c:ser>
          <c:idx val="9"/>
          <c:order val="9"/>
          <c:tx>
            <c:v>10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Medii_8!$O$7</c:f>
              <c:numCache/>
            </c:numRef>
          </c:val>
          <c:shape val="box"/>
        </c:ser>
        <c:shape val="box"/>
        <c:axId val="43947541"/>
        <c:axId val="59983550"/>
      </c:bar3DChart>
      <c:catAx>
        <c:axId val="439475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{   Note sub 5  -&gt; 196      } {   Note de 5 si peste 5 -&gt;  1700   }</a:t>
                </a:r>
              </a:p>
            </c:rich>
          </c:tx>
          <c:layout>
            <c:manualLayout>
              <c:xMode val="factor"/>
              <c:yMode val="factor"/>
              <c:x val="0.00975"/>
              <c:y val="-0.05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9983550"/>
        <c:crosses val="autoZero"/>
        <c:auto val="1"/>
        <c:lblOffset val="100"/>
        <c:tickLblSkip val="1"/>
        <c:noMultiLvlLbl val="0"/>
      </c:catAx>
      <c:valAx>
        <c:axId val="599835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439475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5"/>
          <c:y val="0.2665"/>
          <c:w val="0.07675"/>
          <c:h val="0.5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Situatia comparativa (Judetul Covasna / Tara) 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view3D>
      <c:rotX val="15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1375"/>
          <c:y val="0.13675"/>
          <c:w val="0.7895"/>
          <c:h val="0.83825"/>
        </c:manualLayout>
      </c:layout>
      <c:bar3DChart>
        <c:barDir val="col"/>
        <c:grouping val="clustered"/>
        <c:varyColors val="0"/>
        <c:ser>
          <c:idx val="0"/>
          <c:order val="0"/>
          <c:tx>
            <c:v>Judetul Covasna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(Medii_8!$I$8,Medii_8!$K$8:$P$8)</c:f>
              <c:numCache/>
            </c:numRef>
          </c:val>
          <c:shape val="box"/>
        </c:ser>
        <c:ser>
          <c:idx val="1"/>
          <c:order val="1"/>
          <c:tx>
            <c:v>Tara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(Medii_8!$I$10,Medii_8!$K$10:$P$10)</c:f>
              <c:numCache/>
            </c:numRef>
          </c:val>
          <c:shape val="box"/>
        </c:ser>
        <c:shape val="box"/>
        <c:axId val="2981039"/>
        <c:axId val="26829352"/>
      </c:bar3DChart>
      <c:catAx>
        <c:axId val="2981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6829352"/>
        <c:crosses val="autoZero"/>
        <c:auto val="1"/>
        <c:lblOffset val="100"/>
        <c:tickLblSkip val="1"/>
        <c:noMultiLvlLbl val="0"/>
      </c:catAx>
      <c:valAx>
        <c:axId val="268293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8103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5"/>
          <c:w val="0.176"/>
          <c:h val="0.1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10</xdr:row>
      <xdr:rowOff>133350</xdr:rowOff>
    </xdr:from>
    <xdr:to>
      <xdr:col>4</xdr:col>
      <xdr:colOff>714375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247650" y="2847975"/>
        <a:ext cx="467677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11</xdr:row>
      <xdr:rowOff>133350</xdr:rowOff>
    </xdr:from>
    <xdr:to>
      <xdr:col>4</xdr:col>
      <xdr:colOff>552450</xdr:colOff>
      <xdr:row>27</xdr:row>
      <xdr:rowOff>47625</xdr:rowOff>
    </xdr:to>
    <xdr:graphicFrame>
      <xdr:nvGraphicFramePr>
        <xdr:cNvPr id="1" name="Chart 1"/>
        <xdr:cNvGraphicFramePr/>
      </xdr:nvGraphicFramePr>
      <xdr:xfrm>
        <a:off x="85725" y="2638425"/>
        <a:ext cx="467677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476250</xdr:colOff>
      <xdr:row>12</xdr:row>
      <xdr:rowOff>95250</xdr:rowOff>
    </xdr:from>
    <xdr:to>
      <xdr:col>16</xdr:col>
      <xdr:colOff>323850</xdr:colOff>
      <xdr:row>36</xdr:row>
      <xdr:rowOff>28575</xdr:rowOff>
    </xdr:to>
    <xdr:graphicFrame>
      <xdr:nvGraphicFramePr>
        <xdr:cNvPr id="1" name="Chart 1"/>
        <xdr:cNvGraphicFramePr/>
      </xdr:nvGraphicFramePr>
      <xdr:xfrm>
        <a:off x="2476500" y="2828925"/>
        <a:ext cx="681037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133350</xdr:colOff>
      <xdr:row>42</xdr:row>
      <xdr:rowOff>19050</xdr:rowOff>
    </xdr:from>
    <xdr:to>
      <xdr:col>16</xdr:col>
      <xdr:colOff>323850</xdr:colOff>
      <xdr:row>64</xdr:row>
      <xdr:rowOff>123825</xdr:rowOff>
    </xdr:to>
    <xdr:graphicFrame>
      <xdr:nvGraphicFramePr>
        <xdr:cNvPr id="2" name="Chart 2"/>
        <xdr:cNvGraphicFramePr/>
      </xdr:nvGraphicFramePr>
      <xdr:xfrm>
        <a:off x="2133600" y="7610475"/>
        <a:ext cx="71532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466725</xdr:colOff>
      <xdr:row>65</xdr:row>
      <xdr:rowOff>142875</xdr:rowOff>
    </xdr:from>
    <xdr:to>
      <xdr:col>16</xdr:col>
      <xdr:colOff>190500</xdr:colOff>
      <xdr:row>86</xdr:row>
      <xdr:rowOff>66675</xdr:rowOff>
    </xdr:to>
    <xdr:graphicFrame>
      <xdr:nvGraphicFramePr>
        <xdr:cNvPr id="3" name="Chart 3"/>
        <xdr:cNvGraphicFramePr/>
      </xdr:nvGraphicFramePr>
      <xdr:xfrm>
        <a:off x="2466975" y="11458575"/>
        <a:ext cx="6686550" cy="3324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10</xdr:row>
      <xdr:rowOff>133350</xdr:rowOff>
    </xdr:from>
    <xdr:to>
      <xdr:col>14</xdr:col>
      <xdr:colOff>171450</xdr:colOff>
      <xdr:row>31</xdr:row>
      <xdr:rowOff>142875</xdr:rowOff>
    </xdr:to>
    <xdr:graphicFrame>
      <xdr:nvGraphicFramePr>
        <xdr:cNvPr id="1" name="Chart 5"/>
        <xdr:cNvGraphicFramePr/>
      </xdr:nvGraphicFramePr>
      <xdr:xfrm>
        <a:off x="1219200" y="2552700"/>
        <a:ext cx="69056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238125</xdr:colOff>
      <xdr:row>35</xdr:row>
      <xdr:rowOff>123825</xdr:rowOff>
    </xdr:from>
    <xdr:to>
      <xdr:col>14</xdr:col>
      <xdr:colOff>219075</xdr:colOff>
      <xdr:row>59</xdr:row>
      <xdr:rowOff>152400</xdr:rowOff>
    </xdr:to>
    <xdr:graphicFrame>
      <xdr:nvGraphicFramePr>
        <xdr:cNvPr id="2" name="Chart 7"/>
        <xdr:cNvGraphicFramePr/>
      </xdr:nvGraphicFramePr>
      <xdr:xfrm>
        <a:off x="1209675" y="6591300"/>
        <a:ext cx="6962775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21.8515625" style="0" customWidth="1"/>
    <col min="2" max="2" width="10.28125" style="0" bestFit="1" customWidth="1"/>
    <col min="3" max="3" width="16.00390625" style="0" customWidth="1"/>
    <col min="4" max="4" width="15.00390625" style="0" customWidth="1"/>
    <col min="5" max="5" width="15.7109375" style="0" customWidth="1"/>
    <col min="6" max="6" width="10.7109375" style="0" customWidth="1"/>
    <col min="7" max="7" width="11.57421875" style="0" customWidth="1"/>
    <col min="8" max="9" width="10.140625" style="0" customWidth="1"/>
    <col min="10" max="10" width="10.7109375" style="0" customWidth="1"/>
  </cols>
  <sheetData>
    <row r="1" spans="1:10" ht="26.25" customHeight="1">
      <c r="A1" s="46" t="s">
        <v>9</v>
      </c>
      <c r="B1" s="47"/>
      <c r="C1" s="47"/>
      <c r="D1" s="47"/>
      <c r="E1" s="47"/>
      <c r="F1" s="20"/>
      <c r="G1" s="20"/>
      <c r="H1" s="20"/>
      <c r="I1" s="20"/>
      <c r="J1" s="20"/>
    </row>
    <row r="2" spans="1:10" ht="29.25" customHeight="1">
      <c r="A2" s="47"/>
      <c r="B2" s="47"/>
      <c r="C2" s="47"/>
      <c r="D2" s="47"/>
      <c r="E2" s="47"/>
      <c r="F2" s="20"/>
      <c r="G2" s="20"/>
      <c r="H2" s="20"/>
      <c r="I2" s="20"/>
      <c r="J2" s="20"/>
    </row>
    <row r="3" spans="1:10" ht="29.25" customHeight="1">
      <c r="A3" s="1"/>
      <c r="B3" s="1"/>
      <c r="C3" s="1"/>
      <c r="D3" s="1"/>
      <c r="E3" s="1"/>
      <c r="F3" s="20"/>
      <c r="G3" s="20"/>
      <c r="H3" s="20"/>
      <c r="I3" s="20"/>
      <c r="J3" s="20"/>
    </row>
    <row r="4" spans="1:10" ht="15.75">
      <c r="A4" s="2" t="s">
        <v>8</v>
      </c>
      <c r="B4" s="2"/>
      <c r="C4" s="2"/>
      <c r="D4" s="2"/>
      <c r="E4" s="3"/>
      <c r="F4" s="2"/>
      <c r="G4" s="2"/>
      <c r="H4" s="2"/>
      <c r="I4" s="2"/>
      <c r="J4" s="2"/>
    </row>
    <row r="5" spans="1:10" ht="15.75">
      <c r="A5" s="2"/>
      <c r="B5" s="3"/>
      <c r="C5" s="3"/>
      <c r="D5" s="3"/>
      <c r="F5" s="3"/>
      <c r="G5" s="3"/>
      <c r="H5" s="3"/>
      <c r="I5" s="3"/>
      <c r="J5" s="3"/>
    </row>
    <row r="6" spans="1:5" ht="32.25" thickBot="1">
      <c r="A6" s="4" t="s">
        <v>0</v>
      </c>
      <c r="B6" s="4" t="s">
        <v>6</v>
      </c>
      <c r="C6" s="4" t="s">
        <v>1</v>
      </c>
      <c r="D6" s="4" t="s">
        <v>2</v>
      </c>
      <c r="E6" s="4" t="s">
        <v>7</v>
      </c>
    </row>
    <row r="7" spans="1:5" ht="16.5" thickBot="1">
      <c r="A7" s="14" t="s">
        <v>3</v>
      </c>
      <c r="B7" s="16">
        <v>2131</v>
      </c>
      <c r="C7" s="18">
        <v>2037</v>
      </c>
      <c r="D7" s="19">
        <v>549</v>
      </c>
      <c r="E7" s="19">
        <v>1488</v>
      </c>
    </row>
    <row r="8" spans="1:5" ht="16.5" thickBot="1">
      <c r="A8" s="5" t="s">
        <v>4</v>
      </c>
      <c r="B8" s="15"/>
      <c r="C8" s="11">
        <f>C7/B7</f>
        <v>0.9558892538714219</v>
      </c>
      <c r="D8" s="6">
        <f>D7/C7</f>
        <v>0.2695139911634757</v>
      </c>
      <c r="E8" s="6">
        <f>E7/C7</f>
        <v>0.7304860088365243</v>
      </c>
    </row>
    <row r="9" spans="1:5" ht="15.75">
      <c r="A9" s="7" t="s">
        <v>5</v>
      </c>
      <c r="B9" s="12">
        <v>210874</v>
      </c>
      <c r="C9" s="17">
        <v>203285</v>
      </c>
      <c r="D9" s="17">
        <v>51017</v>
      </c>
      <c r="E9" s="17">
        <v>152268</v>
      </c>
    </row>
    <row r="10" spans="1:5" ht="16.5" thickBot="1">
      <c r="A10" s="8" t="s">
        <v>4</v>
      </c>
      <c r="B10" s="13"/>
      <c r="C10" s="10">
        <f>C9/B9</f>
        <v>0.9640116847027135</v>
      </c>
      <c r="D10" s="9">
        <f>D9/C9</f>
        <v>0.2509629338121357</v>
      </c>
      <c r="E10" s="9">
        <f>E9/C9</f>
        <v>0.7490370661878644</v>
      </c>
    </row>
  </sheetData>
  <sheetProtection/>
  <mergeCells count="1">
    <mergeCell ref="A1:E2"/>
  </mergeCells>
  <printOptions horizontalCentered="1" verticalCentered="1"/>
  <pageMargins left="0.75" right="0.75" top="1" bottom="1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A6">
      <selection activeCell="H23" sqref="H23"/>
    </sheetView>
  </sheetViews>
  <sheetFormatPr defaultColWidth="9.140625" defaultRowHeight="12.75"/>
  <cols>
    <col min="1" max="1" width="21.8515625" style="0" customWidth="1"/>
    <col min="2" max="2" width="10.28125" style="0" bestFit="1" customWidth="1"/>
    <col min="3" max="3" width="16.00390625" style="0" customWidth="1"/>
    <col min="4" max="4" width="15.00390625" style="0" customWidth="1"/>
    <col min="5" max="5" width="15.7109375" style="0" customWidth="1"/>
  </cols>
  <sheetData>
    <row r="1" spans="1:5" ht="12.75">
      <c r="A1" s="48" t="s">
        <v>9</v>
      </c>
      <c r="B1" s="47"/>
      <c r="C1" s="47"/>
      <c r="D1" s="47"/>
      <c r="E1" s="47"/>
    </row>
    <row r="2" spans="1:5" ht="30" customHeight="1">
      <c r="A2" s="47"/>
      <c r="B2" s="47"/>
      <c r="C2" s="47"/>
      <c r="D2" s="47"/>
      <c r="E2" s="47"/>
    </row>
    <row r="3" spans="1:5" ht="12.75">
      <c r="A3" s="1"/>
      <c r="B3" s="1"/>
      <c r="C3" s="1"/>
      <c r="D3" s="1"/>
      <c r="E3" s="1"/>
    </row>
    <row r="4" spans="1:5" ht="15.75">
      <c r="A4" s="2" t="s">
        <v>10</v>
      </c>
      <c r="B4" s="2"/>
      <c r="C4" s="2"/>
      <c r="D4" s="2"/>
      <c r="E4" s="3"/>
    </row>
    <row r="5" spans="1:4" ht="15.75">
      <c r="A5" s="2"/>
      <c r="B5" s="3"/>
      <c r="C5" s="3"/>
      <c r="D5" s="3"/>
    </row>
    <row r="6" spans="1:5" ht="32.25" thickBot="1">
      <c r="A6" s="4" t="s">
        <v>0</v>
      </c>
      <c r="B6" s="4" t="s">
        <v>6</v>
      </c>
      <c r="C6" s="4" t="s">
        <v>1</v>
      </c>
      <c r="D6" s="4" t="s">
        <v>2</v>
      </c>
      <c r="E6" s="4" t="s">
        <v>7</v>
      </c>
    </row>
    <row r="7" spans="1:5" ht="16.5" thickBot="1">
      <c r="A7" s="14" t="s">
        <v>3</v>
      </c>
      <c r="B7" s="21">
        <v>1971</v>
      </c>
      <c r="C7" s="16">
        <v>1903</v>
      </c>
      <c r="D7" s="19">
        <v>197</v>
      </c>
      <c r="E7" s="19">
        <f>C7-D7</f>
        <v>1706</v>
      </c>
    </row>
    <row r="8" spans="1:5" ht="16.5" thickBot="1">
      <c r="A8" s="5" t="s">
        <v>4</v>
      </c>
      <c r="B8" s="15"/>
      <c r="C8" s="11">
        <f>C7/B7</f>
        <v>0.9654997463216641</v>
      </c>
      <c r="D8" s="6">
        <f>D7/C7</f>
        <v>0.10352075669994745</v>
      </c>
      <c r="E8" s="6">
        <f>E7/C7</f>
        <v>0.8964792433000526</v>
      </c>
    </row>
    <row r="9" spans="1:5" ht="15.75">
      <c r="A9" s="7" t="s">
        <v>5</v>
      </c>
      <c r="B9" s="12">
        <v>209086</v>
      </c>
      <c r="C9" s="17">
        <v>202986</v>
      </c>
      <c r="D9" s="17">
        <v>18947</v>
      </c>
      <c r="E9" s="17">
        <f>C9-D9</f>
        <v>184039</v>
      </c>
    </row>
    <row r="10" spans="1:5" ht="16.5" thickBot="1">
      <c r="A10" s="8" t="s">
        <v>4</v>
      </c>
      <c r="B10" s="13"/>
      <c r="C10" s="10">
        <f>C9/B9</f>
        <v>0.9708254019876988</v>
      </c>
      <c r="D10" s="9">
        <f>D9/C9</f>
        <v>0.0933414127082656</v>
      </c>
      <c r="E10" s="9">
        <f>E9/C9</f>
        <v>0.9066585872917344</v>
      </c>
    </row>
  </sheetData>
  <sheetProtection/>
  <mergeCells count="1">
    <mergeCell ref="A1:E2"/>
  </mergeCells>
  <printOptions horizontalCentered="1" verticalCentered="1"/>
  <pageMargins left="0.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11"/>
  <sheetViews>
    <sheetView zoomScalePageLayoutView="0" workbookViewId="0" topLeftCell="A7">
      <selection activeCell="A4" sqref="A4"/>
    </sheetView>
  </sheetViews>
  <sheetFormatPr defaultColWidth="9.140625" defaultRowHeight="12.75"/>
  <cols>
    <col min="1" max="1" width="14.57421875" style="0" customWidth="1"/>
    <col min="3" max="3" width="6.28125" style="0" customWidth="1"/>
    <col min="4" max="4" width="10.57421875" style="0" customWidth="1"/>
    <col min="5" max="6" width="8.28125" style="0" customWidth="1"/>
    <col min="7" max="7" width="9.00390625" style="0" customWidth="1"/>
    <col min="8" max="12" width="7.57421875" style="0" customWidth="1"/>
    <col min="13" max="13" width="7.7109375" style="0" customWidth="1"/>
    <col min="14" max="16" width="7.57421875" style="0" customWidth="1"/>
  </cols>
  <sheetData>
    <row r="2" spans="1:17" ht="32.25" customHeight="1">
      <c r="A2" s="48" t="s">
        <v>9</v>
      </c>
      <c r="B2" s="47"/>
      <c r="C2" s="47"/>
      <c r="D2" s="47"/>
      <c r="E2" s="47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1:17" ht="5.25" customHeight="1">
      <c r="A3" s="47"/>
      <c r="B3" s="47"/>
      <c r="C3" s="47"/>
      <c r="D3" s="47"/>
      <c r="E3" s="47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ht="12.75">
      <c r="A4" t="s">
        <v>25</v>
      </c>
    </row>
    <row r="5" spans="1:17" ht="15.75">
      <c r="A5" s="2" t="s">
        <v>8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6.75" customHeigh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63.75" customHeight="1" thickBot="1">
      <c r="A7" s="26" t="s">
        <v>0</v>
      </c>
      <c r="B7" s="26" t="s">
        <v>11</v>
      </c>
      <c r="C7" s="26" t="s">
        <v>24</v>
      </c>
      <c r="D7" s="26" t="s">
        <v>12</v>
      </c>
      <c r="E7" s="26" t="s">
        <v>13</v>
      </c>
      <c r="F7" s="26" t="s">
        <v>14</v>
      </c>
      <c r="G7" s="26" t="s">
        <v>15</v>
      </c>
      <c r="H7" s="26" t="s">
        <v>22</v>
      </c>
      <c r="I7" s="29" t="s">
        <v>21</v>
      </c>
      <c r="J7" s="26" t="s">
        <v>23</v>
      </c>
      <c r="K7" s="26" t="s">
        <v>16</v>
      </c>
      <c r="L7" s="26" t="s">
        <v>17</v>
      </c>
      <c r="M7" s="26" t="s">
        <v>18</v>
      </c>
      <c r="N7" s="26" t="s">
        <v>19</v>
      </c>
      <c r="O7" s="27" t="s">
        <v>20</v>
      </c>
      <c r="P7" s="28">
        <v>10</v>
      </c>
      <c r="Q7" s="26" t="s">
        <v>7</v>
      </c>
    </row>
    <row r="8" spans="1:17" ht="13.5" thickBot="1">
      <c r="A8" s="30" t="s">
        <v>3</v>
      </c>
      <c r="B8" s="31">
        <v>2130</v>
      </c>
      <c r="C8" s="32">
        <v>96</v>
      </c>
      <c r="D8" s="33">
        <f>B8-C8</f>
        <v>2034</v>
      </c>
      <c r="E8" s="33">
        <v>59</v>
      </c>
      <c r="F8" s="33">
        <v>147</v>
      </c>
      <c r="G8" s="33">
        <v>214</v>
      </c>
      <c r="H8" s="33">
        <v>129</v>
      </c>
      <c r="I8" s="34">
        <v>549</v>
      </c>
      <c r="J8" s="33">
        <v>196</v>
      </c>
      <c r="K8" s="33">
        <v>345</v>
      </c>
      <c r="L8" s="33">
        <v>403</v>
      </c>
      <c r="M8" s="33">
        <v>306</v>
      </c>
      <c r="N8" s="33">
        <v>173</v>
      </c>
      <c r="O8" s="34">
        <v>59</v>
      </c>
      <c r="P8" s="34">
        <v>3</v>
      </c>
      <c r="Q8" s="35">
        <f>SUM(J8:P8)</f>
        <v>1485</v>
      </c>
    </row>
    <row r="9" spans="1:17" ht="13.5" thickBot="1">
      <c r="A9" s="36" t="s">
        <v>4</v>
      </c>
      <c r="B9" s="37"/>
      <c r="C9" s="22">
        <f>C8/B8</f>
        <v>0.04507042253521127</v>
      </c>
      <c r="D9" s="24">
        <f>D8/B8</f>
        <v>0.9549295774647887</v>
      </c>
      <c r="E9" s="24">
        <f>E8/D8</f>
        <v>0.029006882989183875</v>
      </c>
      <c r="F9" s="24">
        <f>F8/D8</f>
        <v>0.07227138643067847</v>
      </c>
      <c r="G9" s="24">
        <f>G8/D8</f>
        <v>0.10521140609636184</v>
      </c>
      <c r="H9" s="24">
        <f>H8/D8</f>
        <v>0.06342182890855458</v>
      </c>
      <c r="I9" s="24">
        <f>I8/D8</f>
        <v>0.26991150442477874</v>
      </c>
      <c r="J9" s="24">
        <f>J8/D8</f>
        <v>0.09636184857423795</v>
      </c>
      <c r="K9" s="24">
        <f>K8/D8</f>
        <v>0.1696165191740413</v>
      </c>
      <c r="L9" s="24">
        <f>L8/D8</f>
        <v>0.19813176007866273</v>
      </c>
      <c r="M9" s="24">
        <f>M8/D8</f>
        <v>0.1504424778761062</v>
      </c>
      <c r="N9" s="24">
        <f>N8/D8</f>
        <v>0.08505408062930186</v>
      </c>
      <c r="O9" s="24">
        <f>O8/D8</f>
        <v>0.029006882989183875</v>
      </c>
      <c r="P9" s="24">
        <f>P8/D8</f>
        <v>0.0014749262536873156</v>
      </c>
      <c r="Q9" s="25">
        <f>Q8/D8</f>
        <v>0.7300884955752213</v>
      </c>
    </row>
    <row r="10" spans="1:17" ht="12.75">
      <c r="A10" s="38" t="s">
        <v>5</v>
      </c>
      <c r="B10" s="39">
        <v>210874</v>
      </c>
      <c r="C10" s="39">
        <f>B10-D10</f>
        <v>7589</v>
      </c>
      <c r="D10" s="40">
        <v>203285</v>
      </c>
      <c r="E10" s="40"/>
      <c r="F10" s="40"/>
      <c r="G10" s="40"/>
      <c r="H10" s="40"/>
      <c r="I10" s="40">
        <v>51017</v>
      </c>
      <c r="J10" s="40"/>
      <c r="K10" s="40">
        <v>33135</v>
      </c>
      <c r="L10" s="40">
        <v>36224</v>
      </c>
      <c r="M10" s="40">
        <v>33368</v>
      </c>
      <c r="N10" s="40">
        <v>26966</v>
      </c>
      <c r="O10" s="40">
        <v>16918</v>
      </c>
      <c r="P10" s="45">
        <v>5657</v>
      </c>
      <c r="Q10" s="44">
        <v>152268</v>
      </c>
    </row>
    <row r="11" spans="1:17" ht="13.5" thickBot="1">
      <c r="A11" s="41" t="s">
        <v>4</v>
      </c>
      <c r="B11" s="42"/>
      <c r="C11" s="23">
        <f>C10/B10</f>
        <v>0.03598831529728653</v>
      </c>
      <c r="D11" s="43">
        <f>D10/B10</f>
        <v>0.9640116847027135</v>
      </c>
      <c r="E11" s="43"/>
      <c r="F11" s="43"/>
      <c r="G11" s="43"/>
      <c r="H11" s="43"/>
      <c r="I11" s="43">
        <f>I10/D10</f>
        <v>0.2509629338121357</v>
      </c>
      <c r="J11" s="43"/>
      <c r="K11" s="43">
        <f>K10/D10</f>
        <v>0.16299776176304204</v>
      </c>
      <c r="L11" s="43">
        <f>L10/D10</f>
        <v>0.17819317706667978</v>
      </c>
      <c r="M11" s="43">
        <f>M10/D10</f>
        <v>0.16414393585360454</v>
      </c>
      <c r="N11" s="43">
        <f>N10/D10</f>
        <v>0.1326512039747153</v>
      </c>
      <c r="O11" s="43">
        <f>O10/D10</f>
        <v>0.0832230612194702</v>
      </c>
      <c r="P11" s="43">
        <f>P10/D10</f>
        <v>0.027827926310352462</v>
      </c>
      <c r="Q11" s="43">
        <f>Q10/D10</f>
        <v>0.7490370661878644</v>
      </c>
    </row>
  </sheetData>
  <sheetProtection/>
  <mergeCells count="1">
    <mergeCell ref="A2:Q3"/>
  </mergeCells>
  <printOptions/>
  <pageMargins left="0.38" right="0.17" top="0" bottom="0" header="0.21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0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14.57421875" style="0" customWidth="1"/>
    <col min="3" max="3" width="6.28125" style="0" customWidth="1"/>
    <col min="4" max="4" width="10.57421875" style="0" customWidth="1"/>
    <col min="5" max="6" width="8.28125" style="0" customWidth="1"/>
    <col min="7" max="7" width="9.00390625" style="0" customWidth="1"/>
    <col min="8" max="13" width="7.57421875" style="0" customWidth="1"/>
    <col min="14" max="14" width="7.7109375" style="0" customWidth="1"/>
    <col min="15" max="17" width="7.57421875" style="0" customWidth="1"/>
  </cols>
  <sheetData>
    <row r="1" spans="1:18" ht="18" customHeight="1">
      <c r="A1" s="48" t="s">
        <v>9</v>
      </c>
      <c r="B1" s="47"/>
      <c r="C1" s="47"/>
      <c r="D1" s="47"/>
      <c r="E1" s="47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ht="18" customHeight="1">
      <c r="A2" s="47"/>
      <c r="B2" s="47"/>
      <c r="C2" s="47"/>
      <c r="D2" s="47"/>
      <c r="E2" s="47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4" spans="1:17" ht="15.75">
      <c r="A4" s="2" t="s">
        <v>10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.7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51.75" thickBot="1">
      <c r="A6" s="26" t="s">
        <v>0</v>
      </c>
      <c r="B6" s="26" t="s">
        <v>11</v>
      </c>
      <c r="C6" s="26" t="s">
        <v>24</v>
      </c>
      <c r="D6" s="26" t="s">
        <v>12</v>
      </c>
      <c r="E6" s="26" t="s">
        <v>13</v>
      </c>
      <c r="F6" s="26" t="s">
        <v>14</v>
      </c>
      <c r="G6" s="26" t="s">
        <v>15</v>
      </c>
      <c r="H6" s="26" t="s">
        <v>22</v>
      </c>
      <c r="I6" s="29" t="s">
        <v>21</v>
      </c>
      <c r="J6" s="26" t="s">
        <v>23</v>
      </c>
      <c r="K6" s="26" t="s">
        <v>16</v>
      </c>
      <c r="L6" s="26" t="s">
        <v>17</v>
      </c>
      <c r="M6" s="26" t="s">
        <v>18</v>
      </c>
      <c r="N6" s="26" t="s">
        <v>19</v>
      </c>
      <c r="O6" s="27" t="s">
        <v>20</v>
      </c>
      <c r="P6" s="28">
        <v>10</v>
      </c>
      <c r="Q6" s="26" t="s">
        <v>7</v>
      </c>
    </row>
    <row r="7" spans="1:18" ht="16.5" thickBot="1">
      <c r="A7" s="30" t="s">
        <v>3</v>
      </c>
      <c r="B7" s="31">
        <v>1966</v>
      </c>
      <c r="C7" s="32">
        <v>70</v>
      </c>
      <c r="D7" s="33">
        <v>1896</v>
      </c>
      <c r="E7" s="33">
        <v>12</v>
      </c>
      <c r="F7" s="33">
        <v>32</v>
      </c>
      <c r="G7" s="33">
        <v>85</v>
      </c>
      <c r="H7" s="33">
        <v>67</v>
      </c>
      <c r="I7" s="34">
        <v>196</v>
      </c>
      <c r="J7" s="33">
        <v>131</v>
      </c>
      <c r="K7" s="33">
        <v>355</v>
      </c>
      <c r="L7" s="33">
        <v>465</v>
      </c>
      <c r="M7" s="33">
        <v>397</v>
      </c>
      <c r="N7" s="33">
        <v>248</v>
      </c>
      <c r="O7" s="34">
        <v>92</v>
      </c>
      <c r="P7" s="34">
        <v>12</v>
      </c>
      <c r="Q7" s="35">
        <f>SUM(J7:P7)</f>
        <v>1700</v>
      </c>
      <c r="R7" s="2"/>
    </row>
    <row r="8" spans="1:18" ht="15.75" thickBot="1">
      <c r="A8" s="36" t="s">
        <v>4</v>
      </c>
      <c r="B8" s="37"/>
      <c r="C8" s="22">
        <f>C7/B7</f>
        <v>0.03560528992878942</v>
      </c>
      <c r="D8" s="24">
        <f>D7/B7</f>
        <v>0.9643947100712106</v>
      </c>
      <c r="E8" s="24">
        <f>E7/D7</f>
        <v>0.006329113924050633</v>
      </c>
      <c r="F8" s="24">
        <f>F7/D7</f>
        <v>0.016877637130801686</v>
      </c>
      <c r="G8" s="24">
        <f>G7/D7</f>
        <v>0.044831223628691984</v>
      </c>
      <c r="H8" s="24">
        <f>H7/D7</f>
        <v>0.03533755274261603</v>
      </c>
      <c r="I8" s="24">
        <f>I7/D7</f>
        <v>0.10337552742616034</v>
      </c>
      <c r="J8" s="24">
        <f>J7/D7</f>
        <v>0.06909282700421941</v>
      </c>
      <c r="K8" s="24">
        <f>K7/D7</f>
        <v>0.1872362869198312</v>
      </c>
      <c r="L8" s="24">
        <f>L7/D7</f>
        <v>0.24525316455696203</v>
      </c>
      <c r="M8" s="24">
        <f>M7/D7</f>
        <v>0.20938818565400844</v>
      </c>
      <c r="N8" s="24">
        <f>N7/D7</f>
        <v>0.1308016877637131</v>
      </c>
      <c r="O8" s="24">
        <f>O7/D7</f>
        <v>0.04852320675105485</v>
      </c>
      <c r="P8" s="24">
        <f>P7/D7</f>
        <v>0.006329113924050633</v>
      </c>
      <c r="Q8" s="25">
        <f>Q7/D7</f>
        <v>0.8966244725738397</v>
      </c>
      <c r="R8" s="3"/>
    </row>
    <row r="9" spans="1:17" ht="12.75">
      <c r="A9" s="38" t="s">
        <v>5</v>
      </c>
      <c r="B9" s="39">
        <v>209086</v>
      </c>
      <c r="C9" s="39">
        <f>B9-D9</f>
        <v>6100</v>
      </c>
      <c r="D9" s="40">
        <v>202986</v>
      </c>
      <c r="E9" s="40"/>
      <c r="F9" s="40"/>
      <c r="G9" s="40"/>
      <c r="H9" s="40"/>
      <c r="I9" s="40">
        <f>D9-Q9</f>
        <v>18947</v>
      </c>
      <c r="J9" s="40"/>
      <c r="K9" s="40">
        <v>23314</v>
      </c>
      <c r="L9" s="40">
        <v>39411</v>
      </c>
      <c r="M9" s="40">
        <v>47994</v>
      </c>
      <c r="N9" s="40">
        <v>37031</v>
      </c>
      <c r="O9" s="40">
        <v>26481</v>
      </c>
      <c r="P9" s="45">
        <v>9808</v>
      </c>
      <c r="Q9" s="44">
        <v>184039</v>
      </c>
    </row>
    <row r="10" spans="1:17" ht="13.5" thickBot="1">
      <c r="A10" s="41" t="s">
        <v>4</v>
      </c>
      <c r="B10" s="42"/>
      <c r="C10" s="23">
        <f>C9/B9</f>
        <v>0.02917459801230116</v>
      </c>
      <c r="D10" s="43">
        <f>D9/B9</f>
        <v>0.9708254019876988</v>
      </c>
      <c r="E10" s="43"/>
      <c r="F10" s="43"/>
      <c r="G10" s="43"/>
      <c r="H10" s="43"/>
      <c r="I10" s="43">
        <f>I9/D9</f>
        <v>0.0933414127082656</v>
      </c>
      <c r="J10" s="43"/>
      <c r="K10" s="43">
        <f>K9/D9</f>
        <v>0.11485521168947613</v>
      </c>
      <c r="L10" s="43">
        <f>L9/D9</f>
        <v>0.19415624722887292</v>
      </c>
      <c r="M10" s="43">
        <f>M9/D9</f>
        <v>0.2364399515237504</v>
      </c>
      <c r="N10" s="43">
        <f>N9/D9</f>
        <v>0.18243130068083513</v>
      </c>
      <c r="O10" s="43">
        <f>O9/D9</f>
        <v>0.13045727291537348</v>
      </c>
      <c r="P10" s="43">
        <f>P9/D9</f>
        <v>0.048318603253426344</v>
      </c>
      <c r="Q10" s="43">
        <f>Q9/D9</f>
        <v>0.9066585872917344</v>
      </c>
    </row>
  </sheetData>
  <sheetProtection/>
  <mergeCells count="1">
    <mergeCell ref="A1:R2"/>
  </mergeCells>
  <printOptions/>
  <pageMargins left="0.39" right="0.26" top="0.72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diak</cp:lastModifiedBy>
  <cp:lastPrinted>2009-03-26T16:49:15Z</cp:lastPrinted>
  <dcterms:created xsi:type="dcterms:W3CDTF">1996-10-14T23:33:28Z</dcterms:created>
  <dcterms:modified xsi:type="dcterms:W3CDTF">2009-09-17T11:17:40Z</dcterms:modified>
  <cp:category/>
  <cp:version/>
  <cp:contentType/>
  <cp:contentStatus/>
</cp:coreProperties>
</file>