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Concursuri\Olimpiade\FazaLocala\2019-2020\REZULTATE\"/>
    </mc:Choice>
  </mc:AlternateContent>
  <xr:revisionPtr revIDLastSave="0" documentId="13_ncr:1_{E113F26A-48B6-4B54-A7B5-751BB1C40FAF}" xr6:coauthVersionLast="45" xr6:coauthVersionMax="45" xr10:uidLastSave="{00000000-0000-0000-0000-000000000000}"/>
  <bookViews>
    <workbookView xWindow="-120" yWindow="-120" windowWidth="19440" windowHeight="15000" tabRatio="823" xr2:uid="{00000000-000D-0000-FFFF-FFFF00000000}"/>
  </bookViews>
  <sheets>
    <sheet name="Clasele_V-VIII" sheetId="1" r:id="rId1"/>
    <sheet name="Calificați OSR" sheetId="6" r:id="rId2"/>
    <sheet name="Clasele_IX-XII" sheetId="2" r:id="rId3"/>
    <sheet name="CENTRALIZATOR" sheetId="8" r:id="rId4"/>
  </sheets>
  <definedNames>
    <definedName name="_xlnm._FilterDatabase" localSheetId="1" hidden="1">'Calificați OSR'!$A$1:$P$144</definedName>
    <definedName name="_xlnm._FilterDatabase" localSheetId="2" hidden="1">'Clasele_IX-XII'!$A$1:$P$188</definedName>
    <definedName name="_xlnm._FilterDatabase" localSheetId="0" hidden="1">'Clasele_V-VIII'!$A$1:$P$467</definedName>
  </definedNames>
  <calcPr calcId="181029"/>
  <customWorkbookViews>
    <customWorkbookView name="Filtrul 1" guid="{D561DC58-3958-4F3A-91EC-C4E6885AFC5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8" l="1"/>
  <c r="R19" i="8" s="1"/>
  <c r="M30" i="8"/>
  <c r="L30" i="8"/>
  <c r="K30" i="8"/>
  <c r="J30" i="8"/>
  <c r="G30" i="8"/>
  <c r="F30" i="8"/>
  <c r="E30" i="8"/>
  <c r="D30" i="8"/>
  <c r="C30" i="8"/>
  <c r="R13" i="8"/>
  <c r="N19" i="8"/>
  <c r="R18" i="8" s="1"/>
  <c r="M19" i="8"/>
  <c r="L19" i="8"/>
  <c r="K19" i="8"/>
  <c r="J19" i="8"/>
  <c r="G19" i="8"/>
  <c r="F19" i="8"/>
  <c r="E19" i="8"/>
  <c r="D19" i="8"/>
  <c r="C19" i="8"/>
  <c r="U9" i="8"/>
  <c r="R17" i="8" s="1"/>
  <c r="T9" i="8"/>
  <c r="S9" i="8"/>
  <c r="R9" i="8"/>
  <c r="Q9" i="8"/>
  <c r="N9" i="8"/>
  <c r="R16" i="8" s="1"/>
  <c r="M9" i="8"/>
  <c r="L9" i="8"/>
  <c r="K9" i="8"/>
  <c r="J9" i="8"/>
  <c r="G9" i="8"/>
  <c r="R12" i="8" s="1"/>
  <c r="R14" i="8" s="1"/>
  <c r="F9" i="8"/>
  <c r="E9" i="8"/>
  <c r="D9" i="8"/>
  <c r="C9" i="8"/>
  <c r="O149" i="2"/>
  <c r="O153" i="2"/>
  <c r="O152" i="2"/>
  <c r="O140" i="2"/>
  <c r="O134" i="2"/>
  <c r="O146" i="2"/>
  <c r="O145" i="2"/>
  <c r="O138" i="2"/>
  <c r="O139" i="2"/>
  <c r="O156" i="2"/>
  <c r="O117" i="2"/>
  <c r="O119" i="2"/>
  <c r="O118" i="2"/>
  <c r="O116" i="2"/>
  <c r="O107" i="2"/>
  <c r="O104" i="2"/>
  <c r="O115" i="2"/>
  <c r="O127" i="2"/>
  <c r="O110" i="2"/>
  <c r="O124" i="2"/>
  <c r="O99" i="2"/>
  <c r="O98" i="2"/>
  <c r="O84" i="2"/>
  <c r="O70" i="2"/>
  <c r="O76" i="2"/>
  <c r="O61" i="2"/>
  <c r="O63" i="2"/>
  <c r="O60" i="2"/>
  <c r="O59" i="2"/>
  <c r="O62" i="2"/>
  <c r="O47" i="2"/>
  <c r="O58" i="2"/>
  <c r="O55" i="2"/>
  <c r="O43" i="2"/>
  <c r="O49" i="2"/>
  <c r="O45" i="2"/>
  <c r="O51" i="2"/>
  <c r="O56" i="2"/>
  <c r="O48" i="2"/>
  <c r="O46" i="2"/>
  <c r="O24" i="2"/>
  <c r="O21" i="2"/>
  <c r="O23" i="2"/>
  <c r="O40" i="2"/>
  <c r="O22" i="2"/>
  <c r="O29" i="2"/>
  <c r="O5" i="2"/>
  <c r="O8" i="2"/>
  <c r="O10" i="2"/>
  <c r="O6" i="2"/>
  <c r="O2" i="2"/>
  <c r="O4" i="2"/>
  <c r="O20" i="2"/>
  <c r="O9" i="2"/>
  <c r="O3" i="2"/>
  <c r="O7" i="2"/>
  <c r="O16" i="2"/>
  <c r="N27" i="1"/>
  <c r="N2" i="1"/>
  <c r="N140" i="1"/>
  <c r="N80" i="1"/>
  <c r="N50" i="1"/>
  <c r="N159" i="1"/>
  <c r="N44" i="1"/>
  <c r="N28" i="1"/>
  <c r="N160" i="1"/>
  <c r="N40" i="1"/>
  <c r="N110" i="1"/>
  <c r="N124" i="1"/>
  <c r="N12" i="1"/>
  <c r="N59" i="1"/>
  <c r="N42" i="1"/>
  <c r="N33" i="1"/>
  <c r="N61" i="1"/>
  <c r="N125" i="1"/>
  <c r="N3" i="1"/>
  <c r="N25" i="1"/>
  <c r="N9" i="1"/>
  <c r="N10" i="1"/>
  <c r="N34" i="1"/>
  <c r="N16" i="1"/>
  <c r="N165" i="1"/>
  <c r="N70" i="1"/>
  <c r="N92" i="1"/>
  <c r="N21" i="1"/>
  <c r="N76" i="1"/>
  <c r="N17" i="1"/>
  <c r="N167" i="1"/>
  <c r="N13" i="1"/>
  <c r="N169" i="1"/>
  <c r="N63" i="1"/>
  <c r="N171" i="1"/>
  <c r="N155" i="1"/>
  <c r="N54" i="1"/>
  <c r="N26" i="1"/>
  <c r="N177" i="1"/>
  <c r="N18" i="1"/>
  <c r="N36" i="1"/>
  <c r="N66" i="1"/>
  <c r="N78" i="1"/>
  <c r="N127" i="1"/>
  <c r="N84" i="1"/>
  <c r="N14" i="1"/>
  <c r="N22" i="1"/>
  <c r="N37" i="1"/>
  <c r="N181" i="1"/>
  <c r="N15" i="1"/>
  <c r="N56" i="1"/>
  <c r="N38" i="1"/>
  <c r="N23" i="1"/>
  <c r="N39" i="1"/>
  <c r="N73" i="1"/>
  <c r="N19" i="1"/>
  <c r="N98" i="1"/>
  <c r="N86" i="1"/>
  <c r="N6" i="1"/>
  <c r="N185" i="1"/>
  <c r="N223" i="1"/>
  <c r="N196" i="1"/>
  <c r="N289" i="1"/>
  <c r="N243" i="1"/>
  <c r="N252" i="1"/>
  <c r="N232" i="1"/>
  <c r="N266" i="1"/>
  <c r="N239" i="1"/>
  <c r="N235" i="1"/>
  <c r="N244" i="1"/>
  <c r="N219" i="1"/>
  <c r="N276" i="1"/>
  <c r="N197" i="1"/>
  <c r="N260" i="1"/>
  <c r="N191" i="1"/>
  <c r="N212" i="1"/>
  <c r="N205" i="1"/>
  <c r="N306" i="1"/>
  <c r="N307" i="1"/>
  <c r="N202" i="1"/>
  <c r="N203" i="1"/>
  <c r="N309" i="1"/>
  <c r="N221" i="1"/>
  <c r="N187" i="1"/>
  <c r="N213" i="1"/>
  <c r="N192" i="1"/>
  <c r="N278" i="1"/>
  <c r="N257" i="1"/>
  <c r="N312" i="1"/>
  <c r="N262" i="1"/>
  <c r="N313" i="1"/>
  <c r="N188" i="1"/>
  <c r="N195" i="1"/>
  <c r="N238" i="1"/>
  <c r="N193" i="1"/>
  <c r="N194" i="1"/>
  <c r="N314" i="1"/>
  <c r="N263" i="1"/>
  <c r="N322" i="1"/>
  <c r="N324" i="1"/>
  <c r="N377" i="1"/>
  <c r="N345" i="1"/>
  <c r="N316" i="1"/>
  <c r="N331" i="1"/>
  <c r="N338" i="1"/>
  <c r="N321" i="1"/>
  <c r="N384" i="1"/>
  <c r="N340" i="1"/>
  <c r="N368" i="1"/>
  <c r="N389" i="1"/>
  <c r="N350" i="1"/>
  <c r="N330" i="1"/>
  <c r="N318" i="1"/>
  <c r="N391" i="1"/>
  <c r="N346" i="1"/>
  <c r="N320" i="1"/>
  <c r="N333" i="1"/>
  <c r="N326" i="1"/>
  <c r="N392" i="1"/>
  <c r="N335" i="1"/>
  <c r="N336" i="1"/>
  <c r="N401" i="1"/>
  <c r="N438" i="1"/>
  <c r="N398" i="1"/>
  <c r="N443" i="1"/>
  <c r="N426" i="1"/>
  <c r="N452" i="1"/>
  <c r="N413" i="1"/>
  <c r="N410" i="1"/>
  <c r="N414" i="1"/>
  <c r="N404" i="1"/>
  <c r="N395" i="1"/>
  <c r="N393" i="1"/>
  <c r="N406" i="1"/>
  <c r="N415" i="1"/>
  <c r="N465" i="1"/>
  <c r="N399" i="1"/>
  <c r="N400" i="1"/>
  <c r="N407" i="1"/>
  <c r="N467" i="1"/>
  <c r="R15" i="8" l="1"/>
  <c r="O188" i="2" l="1"/>
  <c r="O185" i="2"/>
  <c r="O187" i="2"/>
  <c r="O182" i="2"/>
  <c r="O184" i="2"/>
  <c r="O183" i="2"/>
  <c r="O186" i="2"/>
  <c r="O162" i="2"/>
  <c r="O160" i="2"/>
  <c r="O168" i="2"/>
  <c r="O165" i="2"/>
  <c r="O169" i="2"/>
  <c r="O167" i="2"/>
  <c r="O161" i="2"/>
  <c r="O166" i="2"/>
  <c r="O164" i="2"/>
  <c r="O163" i="2"/>
  <c r="O95" i="2"/>
  <c r="O97" i="2"/>
  <c r="O86" i="2"/>
  <c r="O94" i="2"/>
  <c r="O93" i="2"/>
  <c r="O92" i="2"/>
  <c r="O91" i="2"/>
  <c r="O90" i="2"/>
  <c r="O89" i="2"/>
  <c r="O67" i="2"/>
  <c r="O64" i="2"/>
  <c r="O54" i="2"/>
  <c r="O57" i="2"/>
  <c r="O50" i="2"/>
  <c r="O41" i="2"/>
  <c r="O34" i="2"/>
  <c r="O26" i="2"/>
  <c r="O30" i="2"/>
  <c r="O32" i="2"/>
  <c r="O38" i="2"/>
  <c r="O31" i="2"/>
  <c r="O25" i="2"/>
  <c r="O35" i="2"/>
  <c r="O15" i="2"/>
  <c r="O17" i="2"/>
  <c r="O13" i="2"/>
  <c r="O19" i="2"/>
  <c r="O11" i="2"/>
  <c r="N417" i="1"/>
  <c r="N432" i="1"/>
  <c r="N402" i="1"/>
  <c r="N412" i="1"/>
  <c r="N437" i="1"/>
  <c r="N444" i="1"/>
  <c r="N436" i="1"/>
  <c r="N462" i="1"/>
  <c r="N460" i="1"/>
  <c r="N428" i="1"/>
  <c r="N420" i="1"/>
  <c r="N455" i="1"/>
  <c r="N431" i="1"/>
  <c r="N423" i="1"/>
  <c r="N419" i="1"/>
  <c r="N451" i="1"/>
  <c r="N450" i="1"/>
  <c r="N448" i="1"/>
  <c r="N442" i="1"/>
  <c r="N344" i="1"/>
  <c r="N334" i="1"/>
  <c r="N332" i="1"/>
  <c r="N343" i="1"/>
  <c r="N358" i="1"/>
  <c r="N357" i="1"/>
  <c r="N380" i="1"/>
  <c r="N379" i="1"/>
  <c r="N349" i="1"/>
  <c r="N337" i="1"/>
  <c r="N360" i="1"/>
  <c r="N359" i="1"/>
  <c r="N256" i="1"/>
  <c r="N277" i="1"/>
  <c r="N288" i="1"/>
  <c r="N224" i="1"/>
  <c r="N210" i="1"/>
  <c r="N245" i="1"/>
  <c r="N254" i="1"/>
  <c r="N274" i="1"/>
  <c r="N231" i="1"/>
  <c r="N214" i="1"/>
  <c r="N273" i="1"/>
  <c r="N230" i="1"/>
  <c r="N229" i="1"/>
  <c r="N265" i="1"/>
  <c r="N251" i="1"/>
  <c r="N264" i="1"/>
  <c r="N258" i="1"/>
  <c r="N300" i="1"/>
  <c r="N190" i="1"/>
  <c r="N32" i="1"/>
  <c r="N29" i="1"/>
  <c r="N85" i="1"/>
  <c r="N147" i="1"/>
  <c r="N179" i="1"/>
  <c r="N116" i="1"/>
  <c r="N114" i="1"/>
  <c r="N136" i="1"/>
  <c r="N94" i="1"/>
  <c r="N176" i="1"/>
  <c r="N175" i="1"/>
  <c r="N112" i="1"/>
  <c r="N31" i="1"/>
  <c r="N166" i="1"/>
  <c r="N151" i="1"/>
  <c r="N60" i="1"/>
  <c r="N101" i="1"/>
  <c r="N41" i="1"/>
  <c r="N8" i="1"/>
  <c r="N143" i="1"/>
  <c r="N150" i="1"/>
  <c r="N7" i="1"/>
  <c r="N122" i="1"/>
  <c r="O171" i="2" l="1"/>
  <c r="O173" i="2"/>
  <c r="O136" i="2"/>
  <c r="O157" i="2"/>
  <c r="O154" i="2"/>
  <c r="O141" i="2"/>
  <c r="O108" i="2"/>
  <c r="O114" i="2"/>
  <c r="O121" i="2"/>
  <c r="O112" i="2"/>
  <c r="O71" i="2"/>
  <c r="O83" i="2"/>
  <c r="O82" i="2"/>
  <c r="O80" i="2"/>
  <c r="N425" i="1"/>
  <c r="N429" i="1"/>
  <c r="N464" i="1"/>
  <c r="N463" i="1"/>
  <c r="N453" i="1"/>
  <c r="N416" i="1"/>
  <c r="N405" i="1"/>
  <c r="N339" i="1"/>
  <c r="N361" i="1"/>
  <c r="N371" i="1"/>
  <c r="N327" i="1"/>
  <c r="N348" i="1"/>
  <c r="N347" i="1"/>
  <c r="N354" i="1"/>
  <c r="N353" i="1"/>
  <c r="N352" i="1"/>
  <c r="N323" i="1"/>
  <c r="N328" i="1"/>
  <c r="N325" i="1"/>
  <c r="N378" i="1"/>
  <c r="N208" i="1"/>
  <c r="N227" i="1"/>
  <c r="N226" i="1"/>
  <c r="N228" i="1"/>
  <c r="N310" i="1"/>
  <c r="N236" i="1"/>
  <c r="N295" i="1"/>
  <c r="N308" i="1"/>
  <c r="N220" i="1"/>
  <c r="N241" i="1"/>
  <c r="N186" i="1"/>
  <c r="N200" i="1"/>
  <c r="N199" i="1"/>
  <c r="N303" i="1"/>
  <c r="N290" i="1"/>
  <c r="N282" i="1"/>
  <c r="N271" i="1"/>
  <c r="N184" i="1"/>
  <c r="N148" i="1"/>
  <c r="N129" i="1"/>
  <c r="N47" i="1"/>
  <c r="N5" i="1"/>
  <c r="N72" i="1"/>
  <c r="N104" i="1"/>
  <c r="N138" i="1"/>
  <c r="N126" i="1"/>
  <c r="N64" i="1"/>
  <c r="N111" i="1"/>
  <c r="N52" i="1"/>
  <c r="N145" i="1"/>
  <c r="N144" i="1"/>
  <c r="N81" i="1"/>
  <c r="N51" i="1"/>
  <c r="N20" i="1"/>
  <c r="N24" i="1"/>
  <c r="N45" i="1"/>
  <c r="N446" i="1" l="1"/>
  <c r="N421" i="1"/>
  <c r="N445" i="1"/>
  <c r="N461" i="1"/>
  <c r="N459" i="1"/>
  <c r="N396" i="1"/>
  <c r="N435" i="1"/>
  <c r="N319" i="1"/>
  <c r="N387" i="1"/>
  <c r="N341" i="1"/>
  <c r="N386" i="1"/>
  <c r="N385" i="1"/>
  <c r="N355" i="1"/>
  <c r="N383" i="1"/>
  <c r="N382" i="1"/>
  <c r="N270" i="1"/>
  <c r="N242" i="1"/>
  <c r="N247" i="1"/>
  <c r="N189" i="1"/>
  <c r="N305" i="1"/>
  <c r="N287" i="1"/>
  <c r="N209" i="1"/>
  <c r="N286" i="1"/>
  <c r="N218" i="1"/>
  <c r="N272" i="1"/>
  <c r="N301" i="1"/>
  <c r="N87" i="1"/>
  <c r="N107" i="1"/>
  <c r="N117" i="1"/>
  <c r="N128" i="1"/>
  <c r="N119" i="1"/>
  <c r="N106" i="1"/>
  <c r="N180" i="1"/>
  <c r="N105" i="1"/>
  <c r="N115" i="1"/>
  <c r="N178" i="1"/>
  <c r="N95" i="1"/>
  <c r="N137" i="1"/>
  <c r="N146" i="1"/>
  <c r="N103" i="1"/>
  <c r="N135" i="1"/>
  <c r="N113" i="1"/>
  <c r="N71" i="1"/>
  <c r="N154" i="1"/>
  <c r="N48" i="1"/>
  <c r="N153" i="1"/>
  <c r="N152" i="1"/>
  <c r="N133" i="1"/>
  <c r="N130" i="1"/>
  <c r="N131" i="1"/>
  <c r="N100" i="1"/>
  <c r="N139" i="1"/>
  <c r="N161" i="1"/>
  <c r="N74" i="1"/>
  <c r="N123" i="1"/>
  <c r="N141" i="1"/>
  <c r="N108" i="1"/>
  <c r="O66" i="2"/>
  <c r="O65" i="2"/>
  <c r="O53" i="2"/>
  <c r="O44" i="2"/>
  <c r="O52" i="2"/>
  <c r="O101" i="2" l="1"/>
  <c r="N362" i="1"/>
  <c r="O155" i="2" l="1"/>
  <c r="O135" i="2"/>
  <c r="O170" i="2"/>
  <c r="O177" i="2"/>
  <c r="O178" i="2"/>
  <c r="O175" i="2"/>
  <c r="O172" i="2"/>
  <c r="O174" i="2"/>
  <c r="O179" i="2"/>
  <c r="O176" i="2"/>
  <c r="O181" i="2"/>
  <c r="O180" i="2"/>
  <c r="O143" i="2" l="1"/>
  <c r="O159" i="2"/>
  <c r="O158" i="2"/>
  <c r="O148" i="2"/>
  <c r="O150" i="2"/>
  <c r="O144" i="2"/>
  <c r="O137" i="2"/>
  <c r="O151" i="2"/>
  <c r="O142" i="2"/>
  <c r="O147" i="2"/>
  <c r="O133" i="2"/>
  <c r="O132" i="2"/>
  <c r="O130" i="2"/>
  <c r="O131" i="2"/>
  <c r="N447" i="1"/>
  <c r="N427" i="1"/>
  <c r="N440" i="1"/>
  <c r="N449" i="1"/>
  <c r="N411" i="1"/>
  <c r="N439" i="1"/>
  <c r="N454" i="1"/>
  <c r="N434" i="1"/>
  <c r="N418" i="1"/>
  <c r="N422" i="1"/>
  <c r="N456" i="1"/>
  <c r="N403" i="1"/>
  <c r="N397" i="1"/>
  <c r="N408" i="1"/>
  <c r="N433" i="1"/>
  <c r="N457" i="1"/>
  <c r="N430" i="1"/>
  <c r="N441" i="1"/>
  <c r="N458" i="1"/>
  <c r="N409" i="1"/>
  <c r="N424" i="1"/>
  <c r="N394" i="1"/>
  <c r="N466" i="1"/>
  <c r="N375" i="1" l="1"/>
  <c r="N284" i="1"/>
  <c r="O39" i="2"/>
  <c r="O102" i="2"/>
  <c r="O14" i="2" l="1"/>
  <c r="O12" i="2"/>
  <c r="O18" i="2"/>
  <c r="O27" i="2"/>
  <c r="O33" i="2"/>
  <c r="O37" i="2"/>
  <c r="O28" i="2"/>
  <c r="O36" i="2"/>
  <c r="O42" i="2"/>
  <c r="O96" i="2"/>
  <c r="O87" i="2"/>
  <c r="O73" i="2"/>
  <c r="O74" i="2"/>
  <c r="O79" i="2"/>
  <c r="O85" i="2"/>
  <c r="O88" i="2"/>
  <c r="O77" i="2"/>
  <c r="O81" i="2"/>
  <c r="O75" i="2"/>
  <c r="O72" i="2"/>
  <c r="O68" i="2"/>
  <c r="O69" i="2"/>
  <c r="O78" i="2"/>
  <c r="O125" i="2"/>
  <c r="O109" i="2"/>
  <c r="O103" i="2"/>
  <c r="O111" i="2"/>
  <c r="O100" i="2"/>
  <c r="O113" i="2"/>
  <c r="O126" i="2"/>
  <c r="O105" i="2"/>
  <c r="O120" i="2"/>
  <c r="O128" i="2"/>
  <c r="O106" i="2"/>
  <c r="O122" i="2"/>
  <c r="O123" i="2"/>
  <c r="O129" i="2"/>
  <c r="N43" i="1" l="1"/>
  <c r="N163" i="1"/>
  <c r="N162" i="1"/>
  <c r="N88" i="1"/>
  <c r="N158" i="1"/>
  <c r="N11" i="1"/>
  <c r="N142" i="1"/>
  <c r="N69" i="1"/>
  <c r="N118" i="1"/>
  <c r="N91" i="1"/>
  <c r="N109" i="1"/>
  <c r="N102" i="1"/>
  <c r="N132" i="1"/>
  <c r="N62" i="1"/>
  <c r="N164" i="1"/>
  <c r="N75" i="1"/>
  <c r="N82" i="1"/>
  <c r="N49" i="1"/>
  <c r="N89" i="1"/>
  <c r="N93" i="1"/>
  <c r="N57" i="1"/>
  <c r="N168" i="1"/>
  <c r="N79" i="1"/>
  <c r="N134" i="1"/>
  <c r="N170" i="1"/>
  <c r="N53" i="1"/>
  <c r="N172" i="1"/>
  <c r="N35" i="1"/>
  <c r="N173" i="1"/>
  <c r="N174" i="1"/>
  <c r="N77" i="1"/>
  <c r="N65" i="1"/>
  <c r="N58" i="1"/>
  <c r="N55" i="1"/>
  <c r="N96" i="1"/>
  <c r="N83" i="1"/>
  <c r="N67" i="1"/>
  <c r="N68" i="1"/>
  <c r="N46" i="1"/>
  <c r="N120" i="1"/>
  <c r="N182" i="1"/>
  <c r="N156" i="1"/>
  <c r="N90" i="1"/>
  <c r="N183" i="1"/>
  <c r="N121" i="1"/>
  <c r="N149" i="1"/>
  <c r="N97" i="1"/>
  <c r="N30" i="1"/>
  <c r="N157" i="1"/>
  <c r="N99" i="1"/>
  <c r="N376" i="1"/>
  <c r="N198" i="1"/>
  <c r="N281" i="1"/>
  <c r="N216" i="1"/>
  <c r="N249" i="1"/>
  <c r="N250" i="1"/>
  <c r="N291" i="1"/>
  <c r="N206" i="1"/>
  <c r="N283" i="1"/>
  <c r="N267" i="1"/>
  <c r="N302" i="1"/>
  <c r="N285" i="1"/>
  <c r="N233" i="1"/>
  <c r="N292" i="1"/>
  <c r="N211" i="1"/>
  <c r="N234" i="1"/>
  <c r="N217" i="1"/>
  <c r="N204" i="1"/>
  <c r="N201" i="1"/>
  <c r="N259" i="1"/>
  <c r="N293" i="1"/>
  <c r="N207" i="1"/>
  <c r="N275" i="1"/>
  <c r="N253" i="1"/>
  <c r="N304" i="1"/>
  <c r="N268" i="1"/>
  <c r="N269" i="1"/>
  <c r="N240" i="1"/>
  <c r="N215" i="1"/>
  <c r="N246" i="1"/>
  <c r="N294" i="1"/>
  <c r="N255" i="1"/>
  <c r="N261" i="1"/>
  <c r="N296" i="1"/>
  <c r="N225" i="1"/>
  <c r="N222" i="1"/>
  <c r="N248" i="1"/>
  <c r="N297" i="1"/>
  <c r="N311" i="1"/>
  <c r="N279" i="1"/>
  <c r="N237" i="1"/>
  <c r="N298" i="1"/>
  <c r="N315" i="1"/>
  <c r="N299" i="1"/>
  <c r="N280" i="1"/>
  <c r="N363" i="1"/>
  <c r="N351" i="1"/>
  <c r="N381" i="1"/>
  <c r="N364" i="1"/>
  <c r="N317" i="1"/>
  <c r="N356" i="1"/>
  <c r="N365" i="1"/>
  <c r="N366" i="1"/>
  <c r="N373" i="1"/>
  <c r="N367" i="1"/>
  <c r="N369" i="1"/>
  <c r="N388" i="1"/>
  <c r="N370" i="1"/>
  <c r="N342" i="1"/>
  <c r="N329" i="1"/>
  <c r="N390" i="1"/>
  <c r="N374" i="1"/>
  <c r="N372" i="1"/>
  <c r="N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" authorId="0" shapeId="0" xr:uid="{00000000-0006-0000-0000-000001000000}">
      <text>
        <r>
          <rPr>
            <sz val="10"/>
            <color rgb="FF000000"/>
            <rFont val="Arial"/>
            <family val="2"/>
          </rPr>
          <t>Se va trece după caz: OJM și/sau Olimpiada Satelor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" authorId="0" shapeId="0" xr:uid="{02F9AC67-4815-440B-9CDE-F6C1672E3000}">
      <text>
        <r>
          <rPr>
            <sz val="10"/>
            <color rgb="FF000000"/>
            <rFont val="Arial"/>
            <family val="2"/>
          </rPr>
          <t>Se va trece după caz: OJM și/sau Olimpiada Satelor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" authorId="0" shapeId="0" xr:uid="{00000000-0006-0000-0100-000001000000}">
      <text>
        <r>
          <rPr>
            <sz val="10"/>
            <color rgb="FF000000"/>
            <rFont val="Arial"/>
            <family val="2"/>
          </rPr>
          <t>Se va trece după caz: Real; Resurse; Servicii sau Tehnic</t>
        </r>
      </text>
    </comment>
    <comment ref="F1" authorId="0" shapeId="0" xr:uid="{00000000-0006-0000-0100-000002000000}">
      <text>
        <r>
          <rPr>
            <sz val="10"/>
            <color rgb="FF000000"/>
            <rFont val="Arial"/>
            <family val="2"/>
          </rPr>
          <t>Se va trece numai pentru profilul Real, după caz:
Matematică - Informatică sau
Științe ale naturii</t>
        </r>
      </text>
    </comment>
    <comment ref="J1" authorId="0" shapeId="0" xr:uid="{00000000-0006-0000-0100-000003000000}">
      <text>
        <r>
          <rPr>
            <sz val="10"/>
            <color rgb="FF000000"/>
            <rFont val="Arial"/>
            <family val="2"/>
          </rPr>
          <t>Se va trece după caz: OJM sau Haimovici</t>
        </r>
      </text>
    </comment>
  </commentList>
</comments>
</file>

<file path=xl/sharedStrings.xml><?xml version="1.0" encoding="utf-8"?>
<sst xmlns="http://schemas.openxmlformats.org/spreadsheetml/2006/main" count="6927" uniqueCount="892">
  <si>
    <t>Nr.crt</t>
  </si>
  <si>
    <t>Numele si prenumele elevului</t>
  </si>
  <si>
    <t>Clasa</t>
  </si>
  <si>
    <t>Secţia R/M</t>
  </si>
  <si>
    <t>Unitatea de invatamant</t>
  </si>
  <si>
    <t>Localitatea</t>
  </si>
  <si>
    <t>Mediul Urban/Rural</t>
  </si>
  <si>
    <t>Pentru calificare la***</t>
  </si>
  <si>
    <t>Profesorul pregatitor</t>
  </si>
  <si>
    <t>M</t>
  </si>
  <si>
    <t>Urban</t>
  </si>
  <si>
    <t>OJM</t>
  </si>
  <si>
    <t>Liceul Teologic Reformat</t>
  </si>
  <si>
    <t>R</t>
  </si>
  <si>
    <t>Punctaj Problema 1</t>
  </si>
  <si>
    <t>Punctaj Problema 2</t>
  </si>
  <si>
    <t>Punctaj Problema 3</t>
  </si>
  <si>
    <t>Punctaj Problema 4</t>
  </si>
  <si>
    <t>Total punctaj</t>
  </si>
  <si>
    <t>Observație</t>
  </si>
  <si>
    <t>Haimovici</t>
  </si>
  <si>
    <t>Real</t>
  </si>
  <si>
    <t>Specializarea**</t>
  </si>
  <si>
    <t>Profil*</t>
  </si>
  <si>
    <t>Științe ale naturii</t>
  </si>
  <si>
    <t>Bán Krisztián</t>
  </si>
  <si>
    <t>Școala Gimnazială "Petőfi Sándor"</t>
  </si>
  <si>
    <t>Tg.Secuiesc</t>
  </si>
  <si>
    <t>Istók Éva</t>
  </si>
  <si>
    <t>Jakab Nóra</t>
  </si>
  <si>
    <t>Finta Fruzsina</t>
  </si>
  <si>
    <t>Török Szende</t>
  </si>
  <si>
    <t>Sántha Dorottya</t>
  </si>
  <si>
    <t>Mátyás Hunor</t>
  </si>
  <si>
    <t>Ilyés-Fejér Aba</t>
  </si>
  <si>
    <t>Balog Katalin</t>
  </si>
  <si>
    <t>Timár József</t>
  </si>
  <si>
    <t>Pénzes Áron</t>
  </si>
  <si>
    <t>Kerekes Dávid Benjamin</t>
  </si>
  <si>
    <t>Biró Boglárka</t>
  </si>
  <si>
    <t>Zsigmond Orsolya</t>
  </si>
  <si>
    <t>Molnár Balázs</t>
  </si>
  <si>
    <t>Farkas Boglárka</t>
  </si>
  <si>
    <t>Kaján Botond</t>
  </si>
  <si>
    <t>Léva Balázs</t>
  </si>
  <si>
    <t>Marthy Ábel</t>
  </si>
  <si>
    <t>Bokor Hunor</t>
  </si>
  <si>
    <t>Kanabé Áron</t>
  </si>
  <si>
    <t>Școala Gimnazială ”Apor István”</t>
  </si>
  <si>
    <t>Sânzieni</t>
  </si>
  <si>
    <t>Rural</t>
  </si>
  <si>
    <t>OJM/OSR</t>
  </si>
  <si>
    <t>Mátis Irén</t>
  </si>
  <si>
    <t>Kanabé Johanna</t>
  </si>
  <si>
    <t>Molnár Fanni</t>
  </si>
  <si>
    <t>Nagy Kristóf</t>
  </si>
  <si>
    <t>Marthi Viktória</t>
  </si>
  <si>
    <t>Fábián Botond</t>
  </si>
  <si>
    <t>Kovács Edina</t>
  </si>
  <si>
    <t>Kovács Timea</t>
  </si>
  <si>
    <t>Gergely Bernadett</t>
  </si>
  <si>
    <t>Venczel Tamás</t>
  </si>
  <si>
    <t>Tamás Előd</t>
  </si>
  <si>
    <t>Bálint Enikő</t>
  </si>
  <si>
    <t>Miklós Zsanett</t>
  </si>
  <si>
    <t>Marthi Szilvia</t>
  </si>
  <si>
    <t>Baróthi Zenkő</t>
  </si>
  <si>
    <t>Școala Gimnazială "Molnár Józsiás"</t>
  </si>
  <si>
    <t>Baricz Kinga</t>
  </si>
  <si>
    <t>Damó Máté</t>
  </si>
  <si>
    <t>Szotyori Dániel</t>
  </si>
  <si>
    <t>Tóth Rebeka</t>
  </si>
  <si>
    <t>Vajna Ákos</t>
  </si>
  <si>
    <t>Bokor Alpár</t>
  </si>
  <si>
    <t>Kertész Bernadett</t>
  </si>
  <si>
    <t>Dezső Szilárd</t>
  </si>
  <si>
    <t>Veres András</t>
  </si>
  <si>
    <t>Boldizsár Henrietta</t>
  </si>
  <si>
    <t>Dobos László</t>
  </si>
  <si>
    <t>Csiszér Fruzsina</t>
  </si>
  <si>
    <t>Dezső Krisztián</t>
  </si>
  <si>
    <t>Kosztándi  Attila</t>
  </si>
  <si>
    <t>Táncos Szabolcs - Attila</t>
  </si>
  <si>
    <t>Bartók Hunor</t>
  </si>
  <si>
    <t>Școala Gimnazială "Kun Kocsárd"</t>
  </si>
  <si>
    <t>Ojdula</t>
  </si>
  <si>
    <t>OSR</t>
  </si>
  <si>
    <t>Csomós Erika</t>
  </si>
  <si>
    <t>Dáni Mátyás</t>
  </si>
  <si>
    <t>Szejke Beáta</t>
  </si>
  <si>
    <t>Páll Tamás</t>
  </si>
  <si>
    <t>Harai Anna</t>
  </si>
  <si>
    <t>Zölde Blanka Eszter</t>
  </si>
  <si>
    <t>Szabó Aliz</t>
  </si>
  <si>
    <t>Moré Bence</t>
  </si>
  <si>
    <t>Liceul Teoretic "Nagy Mózes"</t>
  </si>
  <si>
    <t>Târgu Secuiesc</t>
  </si>
  <si>
    <t>Tóth Zsuzsánna</t>
  </si>
  <si>
    <t>Áda Zalán</t>
  </si>
  <si>
    <t>Nagy Zalán</t>
  </si>
  <si>
    <t>Sántha Fruzsina</t>
  </si>
  <si>
    <t>Gáll Attila</t>
  </si>
  <si>
    <t>Școala Gimnazială "Turóczi Mózes"</t>
  </si>
  <si>
    <t>Mike Ildikó</t>
  </si>
  <si>
    <t>Opra Hunor Levente</t>
  </si>
  <si>
    <t>Giurgea Răzvan Andrei</t>
  </si>
  <si>
    <t>Hegyeli Imre Cristian</t>
  </si>
  <si>
    <t>MIke Ildikó</t>
  </si>
  <si>
    <t>Nedelcu Cristian</t>
  </si>
  <si>
    <t>Supuran Cosmin Lucian</t>
  </si>
  <si>
    <t>Páll Barbara</t>
  </si>
  <si>
    <t>Kész Mária</t>
  </si>
  <si>
    <t>Gyenge Tamás</t>
  </si>
  <si>
    <t>Tamás Krisztina</t>
  </si>
  <si>
    <t>Mihály Beáta</t>
  </si>
  <si>
    <t>Tamás Gábor</t>
  </si>
  <si>
    <t>Miklós András-Benedek</t>
  </si>
  <si>
    <t>Kis Ágnes</t>
  </si>
  <si>
    <t>Toderașcu Denisa Alina</t>
  </si>
  <si>
    <t>Beck Renáta</t>
  </si>
  <si>
    <t>Vandîșev Alexandru</t>
  </si>
  <si>
    <t>Sabău Bianca</t>
  </si>
  <si>
    <t>Burnichi Marian- Hunor</t>
  </si>
  <si>
    <t>Gáspár Hunor</t>
  </si>
  <si>
    <t>Prefac Emilia</t>
  </si>
  <si>
    <t>Stănilă Cristian</t>
  </si>
  <si>
    <t>Csávási Rita</t>
  </si>
  <si>
    <t>Voloncs Mária-Terézia</t>
  </si>
  <si>
    <t>Barthos Barbara</t>
  </si>
  <si>
    <t>Kis Edina</t>
  </si>
  <si>
    <t>Vajda Norbert</t>
  </si>
  <si>
    <t>Fejér Balázs</t>
  </si>
  <si>
    <t>Lukács Anna-Krisztina</t>
  </si>
  <si>
    <t>Școala Gimnazială "Bod Péter"</t>
  </si>
  <si>
    <t>Cernat</t>
  </si>
  <si>
    <t>Demeter Timea</t>
  </si>
  <si>
    <t>Kész Enikő</t>
  </si>
  <si>
    <t>Szabó Gabriella</t>
  </si>
  <si>
    <t>Mátis Krisztina</t>
  </si>
  <si>
    <t>Dezső Dorottya</t>
  </si>
  <si>
    <t>Bán Bella</t>
  </si>
  <si>
    <t>Horváth Ferenc Barnabás</t>
  </si>
  <si>
    <t>Școala Gimnazială "Jancsó Benedek"</t>
  </si>
  <si>
    <t>Ghelința</t>
  </si>
  <si>
    <t>Mátis Adél</t>
  </si>
  <si>
    <t>Koszti Botond</t>
  </si>
  <si>
    <t>Fejér Adrienn</t>
  </si>
  <si>
    <t>Fejér Hunor</t>
  </si>
  <si>
    <t>Szurkos Tamás</t>
  </si>
  <si>
    <t>Kelemen Andrea</t>
  </si>
  <si>
    <t>Cseh Helén</t>
  </si>
  <si>
    <t>Fehér Bence István</t>
  </si>
  <si>
    <t>Biró Zsuzsa</t>
  </si>
  <si>
    <t>Școala Gimnazială "Végh Antal"</t>
  </si>
  <si>
    <t>Vajda Géza</t>
  </si>
  <si>
    <t>Benedec-Silvester Kincső</t>
  </si>
  <si>
    <t>Biró Szabolcs-András</t>
  </si>
  <si>
    <t>Dimény-Haszmann Örs</t>
  </si>
  <si>
    <t>Orosz Laura</t>
  </si>
  <si>
    <t>Székely Márton</t>
  </si>
  <si>
    <t>Școala Gimnazială "Kelemen Didák"</t>
  </si>
  <si>
    <t>Mereni</t>
  </si>
  <si>
    <t>Tamás Enikő</t>
  </si>
  <si>
    <t>Mike Zsuzsanna</t>
  </si>
  <si>
    <t>Német Hunor</t>
  </si>
  <si>
    <t>Kádár-Mikola Zselyke</t>
  </si>
  <si>
    <t>Mátyás Lehel-Balázs</t>
  </si>
  <si>
    <t>Spink Kálmán Péter</t>
  </si>
  <si>
    <t>Máthé Anita</t>
  </si>
  <si>
    <t>Bartók Szabolcs</t>
  </si>
  <si>
    <t>Kelemen István</t>
  </si>
  <si>
    <t>Bălas Cezar-Andrei</t>
  </si>
  <si>
    <t>Szakács Ágnes</t>
  </si>
  <si>
    <t>Brânzan Cosmin-Alexandru</t>
  </si>
  <si>
    <t>Georgescu Mihai-Călin</t>
  </si>
  <si>
    <t>Kremmer Filip</t>
  </si>
  <si>
    <t>Marica-Cristea Dávid-István</t>
  </si>
  <si>
    <t>Tibescu Ioana-Arianna</t>
  </si>
  <si>
    <t>Tóth Barbara-Krisztina</t>
  </si>
  <si>
    <t>Lupán Norbert-Ernő</t>
  </si>
  <si>
    <t>Váradi Sándor</t>
  </si>
  <si>
    <t>Akacos Kincső-Noémi</t>
  </si>
  <si>
    <t>Tóth Attila</t>
  </si>
  <si>
    <t>Kocsis Dorka</t>
  </si>
  <si>
    <t>Pálkó Róbert</t>
  </si>
  <si>
    <t>Călb Răzvan Andrei</t>
  </si>
  <si>
    <t>Școala Gimnazială  "Comenius"</t>
  </si>
  <si>
    <t>Brețcu</t>
  </si>
  <si>
    <t xml:space="preserve">          Rural</t>
  </si>
  <si>
    <t>Movileanu Ioan</t>
  </si>
  <si>
    <t>Ciubotaru Paula</t>
  </si>
  <si>
    <t>Damian Miruna  Ioana</t>
  </si>
  <si>
    <t>Strătulat Maria Delia</t>
  </si>
  <si>
    <t>Dincă Bogdan  Florin</t>
  </si>
  <si>
    <t>Fejér Nóra</t>
  </si>
  <si>
    <t>Tóth Janka</t>
  </si>
  <si>
    <t>Tamás Boglárka Márta</t>
  </si>
  <si>
    <t>Tóth  Janka</t>
  </si>
  <si>
    <t>Máthé  Szabolcs</t>
  </si>
  <si>
    <t>Orbán Pál</t>
  </si>
  <si>
    <t>Dáni Zsuzsanna</t>
  </si>
  <si>
    <t>Gáspár Bernadett</t>
  </si>
  <si>
    <t>Ábrahám Anna</t>
  </si>
  <si>
    <t>Dáni Kriszta</t>
  </si>
  <si>
    <t>Lukács Janka</t>
  </si>
  <si>
    <t>Réti Balázs</t>
  </si>
  <si>
    <t>Bartók Anita</t>
  </si>
  <si>
    <t>Școala Gimnazială "Ópra Benedek"</t>
  </si>
  <si>
    <t>Valea Seacă</t>
  </si>
  <si>
    <t>Bene László</t>
  </si>
  <si>
    <t>Kerezsi Gabriella</t>
  </si>
  <si>
    <t>Gál Zsolt</t>
  </si>
  <si>
    <t>Tehnic</t>
  </si>
  <si>
    <t>Electronică și automatizări</t>
  </si>
  <si>
    <t>Liceul Tehnologic "Gábor Áron"</t>
  </si>
  <si>
    <t>Miklós József</t>
  </si>
  <si>
    <t>Daczó Henrietta</t>
  </si>
  <si>
    <t>Horváth Lenvente-László</t>
  </si>
  <si>
    <t>Bandi Tamás</t>
  </si>
  <si>
    <t>Biró Szabolcs</t>
  </si>
  <si>
    <t>Vargha Erzsébet</t>
  </si>
  <si>
    <t>Dobra Szilvia</t>
  </si>
  <si>
    <t>Imre Levente</t>
  </si>
  <si>
    <t>Király Zsombor</t>
  </si>
  <si>
    <t>Morțiu Norbert</t>
  </si>
  <si>
    <t>Bögözi Alpár</t>
  </si>
  <si>
    <t>Matematică şi informatică</t>
  </si>
  <si>
    <t>Kanabé Zsombor</t>
  </si>
  <si>
    <t>Bara Norbert</t>
  </si>
  <si>
    <t>Bodó Beáta</t>
  </si>
  <si>
    <t>Bodó Czerék Bence</t>
  </si>
  <si>
    <t>Farkas Brigitta</t>
  </si>
  <si>
    <t>Kacsó Tamás</t>
  </si>
  <si>
    <t>Boros Antal</t>
  </si>
  <si>
    <t>Tódor Krisztián</t>
  </si>
  <si>
    <t>Csüdör Karola</t>
  </si>
  <si>
    <t>F</t>
  </si>
  <si>
    <t>Stiinte ale naturii</t>
  </si>
  <si>
    <t>Gáspár Mária</t>
  </si>
  <si>
    <t>Opra-Bódi Botond</t>
  </si>
  <si>
    <t>Vitályos Norbert</t>
  </si>
  <si>
    <t>Liceul Teoretic " Nagy Mózes"</t>
  </si>
  <si>
    <t>Gábor Zsófia</t>
  </si>
  <si>
    <t>Fekete Erzsébet</t>
  </si>
  <si>
    <t>Miklós Boglárka</t>
  </si>
  <si>
    <t>Zajácz József-Tamás</t>
  </si>
  <si>
    <t>Beder Máté</t>
  </si>
  <si>
    <t>Deszke Hanna</t>
  </si>
  <si>
    <t>Fejér Ákos</t>
  </si>
  <si>
    <t>Csüdör Izabella</t>
  </si>
  <si>
    <t>Daragus Tímea</t>
  </si>
  <si>
    <t>Erdélyi Kinga</t>
  </si>
  <si>
    <t>Hanzel Szabolcs</t>
  </si>
  <si>
    <t>Makó Henrietta</t>
  </si>
  <si>
    <t>Nagy Tímea</t>
  </si>
  <si>
    <t>Pál Ágota</t>
  </si>
  <si>
    <t>Pál Botond</t>
  </si>
  <si>
    <t>Stanciui Levente-Lóránd</t>
  </si>
  <si>
    <t>András Tamás</t>
  </si>
  <si>
    <t>Bartok Szilárd</t>
  </si>
  <si>
    <t>Bagoly Norbert</t>
  </si>
  <si>
    <t>Czofa Vivien</t>
  </si>
  <si>
    <t>Cserei Zsolt</t>
  </si>
  <si>
    <t>Finta Tamás</t>
  </si>
  <si>
    <t>Paizs Júlia-Mária</t>
  </si>
  <si>
    <t>Vitus Balázs</t>
  </si>
  <si>
    <t>Dobra László Edgár</t>
  </si>
  <si>
    <t>Kovács Kinga</t>
  </si>
  <si>
    <t>Vitályos Mátyás</t>
  </si>
  <si>
    <t>Miklós Ágota</t>
  </si>
  <si>
    <t>Tóth Zsófia</t>
  </si>
  <si>
    <t>Tóth Csongor</t>
  </si>
  <si>
    <t>Demes Krisztián</t>
  </si>
  <si>
    <t>Vajik Timea</t>
  </si>
  <si>
    <t>Biró Botond</t>
  </si>
  <si>
    <t>Antal Márk</t>
  </si>
  <si>
    <t>Deák Katalin</t>
  </si>
  <si>
    <t xml:space="preserve">Veress Csongor </t>
  </si>
  <si>
    <t>Orbán Johanna</t>
  </si>
  <si>
    <t>Sós Johanna</t>
  </si>
  <si>
    <t>Borbáth Lídia</t>
  </si>
  <si>
    <t>Condrea Kriszta</t>
  </si>
  <si>
    <t>Kádár Beáta</t>
  </si>
  <si>
    <t>Harai Tamás</t>
  </si>
  <si>
    <t>BarthóTamás</t>
  </si>
  <si>
    <t>Szigeti Zsanett</t>
  </si>
  <si>
    <t xml:space="preserve">Kovács Krisztián </t>
  </si>
  <si>
    <t>Vida Tamás</t>
  </si>
  <si>
    <t>Jakabos Eszter</t>
  </si>
  <si>
    <t>Bardocz Boglárka</t>
  </si>
  <si>
    <t>Matematică-Informatică</t>
  </si>
  <si>
    <t>Liceul Tehnologic "Baróti Szabó Dávid" Baraolt</t>
  </si>
  <si>
    <t>Baraolt</t>
  </si>
  <si>
    <t>Megyes Zoltán</t>
  </si>
  <si>
    <t>Bardocz Ferencz Csaba</t>
  </si>
  <si>
    <t>Máthé Edina</t>
  </si>
  <si>
    <t>Kovács Tünde</t>
  </si>
  <si>
    <t>Oláh-Ilkei Árpád</t>
  </si>
  <si>
    <t>absent</t>
  </si>
  <si>
    <t>Szász Zsolt</t>
  </si>
  <si>
    <t>Asztalos Hunor</t>
  </si>
  <si>
    <t>Școala Gimnazială"Gaál Mózes"</t>
  </si>
  <si>
    <t>Váncza Gabriella</t>
  </si>
  <si>
    <t>Balázsi Mónika</t>
  </si>
  <si>
    <t>Școala Gimnazială Filia</t>
  </si>
  <si>
    <t>Filia</t>
  </si>
  <si>
    <t>Máthé Zsuzsanna</t>
  </si>
  <si>
    <t>Bardoczi Ákos</t>
  </si>
  <si>
    <t>Zajzon Csaba</t>
  </si>
  <si>
    <t>Bedő Ágota</t>
  </si>
  <si>
    <t>Bedő Csongor</t>
  </si>
  <si>
    <t>Bedő Tas</t>
  </si>
  <si>
    <t>Bíró Tamara</t>
  </si>
  <si>
    <t>Iuhász Salomé</t>
  </si>
  <si>
    <t>Școala Gimnazială "Bölöni Farkas Sándor"</t>
  </si>
  <si>
    <t>Belin</t>
  </si>
  <si>
    <t>Vass Karola Timea</t>
  </si>
  <si>
    <t>Kádár Csenge</t>
  </si>
  <si>
    <t>Kelemen Bianka</t>
  </si>
  <si>
    <t>Kisgyörgy Anita Gizella</t>
  </si>
  <si>
    <t>Kisgyörgy Csilla</t>
  </si>
  <si>
    <t>Kovács Katinka</t>
  </si>
  <si>
    <t>Şcoala Gimnazială "Benkő József"</t>
  </si>
  <si>
    <t>Brăduț</t>
  </si>
  <si>
    <t>Kövér Annamária</t>
  </si>
  <si>
    <t>Kozma Gréta</t>
  </si>
  <si>
    <t>Kurta Anetta</t>
  </si>
  <si>
    <t>Máté Anna</t>
  </si>
  <si>
    <t>Școala Gimnazială "Borbáth Károly"</t>
  </si>
  <si>
    <t>Vârghiș</t>
  </si>
  <si>
    <t>Dénes Jácint</t>
  </si>
  <si>
    <t>Miklós Attila</t>
  </si>
  <si>
    <t>Németi Nóra</t>
  </si>
  <si>
    <t>Nyáguj Zoltán</t>
  </si>
  <si>
    <t>Școala Gimnazială Doboșeni</t>
  </si>
  <si>
    <t>Doboșeni</t>
  </si>
  <si>
    <t>Máthé Mária</t>
  </si>
  <si>
    <t>Nyikó Kristóf</t>
  </si>
  <si>
    <t>Ráduly Attila-Róbert</t>
  </si>
  <si>
    <t>Aita Medie</t>
  </si>
  <si>
    <t>Bidiga József - Béla</t>
  </si>
  <si>
    <t>Ráduly Zsolt</t>
  </si>
  <si>
    <t>Rancz Nimród</t>
  </si>
  <si>
    <t>Simon Delinke-Orsolya</t>
  </si>
  <si>
    <t>Suciu Ramona</t>
  </si>
  <si>
    <t>Szász Boróka</t>
  </si>
  <si>
    <t>Szebeni Nikolett</t>
  </si>
  <si>
    <t>Szőcs Beáta</t>
  </si>
  <si>
    <t>Varga Laura</t>
  </si>
  <si>
    <t>Veres Zalán</t>
  </si>
  <si>
    <t>Școala Gimnazială "Konsza Samu"</t>
  </si>
  <si>
    <t>Bățanii Mari</t>
  </si>
  <si>
    <t>Balázsi Gábor</t>
  </si>
  <si>
    <t>Bedő Ágnes-Rita</t>
  </si>
  <si>
    <t>Bogyor Dániel</t>
  </si>
  <si>
    <t>Imets Katinka</t>
  </si>
  <si>
    <t>Iszlai Sára Erzsébet</t>
  </si>
  <si>
    <t>Kolumbán Apor</t>
  </si>
  <si>
    <t>Máhé Árpád-Csongor</t>
  </si>
  <si>
    <t>Náfrádi Bence</t>
  </si>
  <si>
    <t>Pakucs Attila</t>
  </si>
  <si>
    <t>Sárközi Gergő</t>
  </si>
  <si>
    <t>Tókos Csongor</t>
  </si>
  <si>
    <t>Varga Noémi</t>
  </si>
  <si>
    <t>Cristian Eszter</t>
  </si>
  <si>
    <t>Dobai Mátyás</t>
  </si>
  <si>
    <t>Hermány Mónika</t>
  </si>
  <si>
    <t>Kolcza Etele</t>
  </si>
  <si>
    <t>Kolumbán Rezső Csaba</t>
  </si>
  <si>
    <t>Kóródi Panna</t>
  </si>
  <si>
    <t>Kovács Attila</t>
  </si>
  <si>
    <t>Kovács Koppány</t>
  </si>
  <si>
    <t>Komporály Kata</t>
  </si>
  <si>
    <t>Márkó Barbara</t>
  </si>
  <si>
    <t>Muntean Gyula-Norbert</t>
  </si>
  <si>
    <t>Borbáth Gyöngyvér</t>
  </si>
  <si>
    <t>Nagy Alpár</t>
  </si>
  <si>
    <t>Németi Zsolt</t>
  </si>
  <si>
    <t>Pethő Alfonz</t>
  </si>
  <si>
    <t>Tíkosi Balázs György</t>
  </si>
  <si>
    <t>Bârlă Mihnea Mihai</t>
  </si>
  <si>
    <t>Școala Gimnazială "Avram Iancu”</t>
  </si>
  <si>
    <t>Covasna</t>
  </si>
  <si>
    <t>Lázár Emese</t>
  </si>
  <si>
    <t>Becsek Nagy Attila</t>
  </si>
  <si>
    <t>Liceul "Kőrösi Csoma Sándor" Covasna</t>
  </si>
  <si>
    <t>Pop Csilla</t>
  </si>
  <si>
    <t>Bîrlă Daria Florentina</t>
  </si>
  <si>
    <t>Cășunean-Vlad Andrei</t>
  </si>
  <si>
    <t>Csoma Dorka</t>
  </si>
  <si>
    <t>Fűzi Dániel</t>
  </si>
  <si>
    <t>Gajdó Kincső Szidónia</t>
  </si>
  <si>
    <t>Şcoala Gimnazială nr.1 Zăbala</t>
  </si>
  <si>
    <t>Zăbala</t>
  </si>
  <si>
    <t>Varga András</t>
  </si>
  <si>
    <t>Gruia Bogdan</t>
  </si>
  <si>
    <t>Szabó Andrea</t>
  </si>
  <si>
    <t>Lungu Tudor Marian</t>
  </si>
  <si>
    <t>Neaguie János-Szabolcs</t>
  </si>
  <si>
    <t>Școala Gimnazială "Horn Dávid"</t>
  </si>
  <si>
    <t>Comandău</t>
  </si>
  <si>
    <t>Kónya Zsuzsa</t>
  </si>
  <si>
    <t>Opra-Béni Koppány</t>
  </si>
  <si>
    <t>Oprea Mihnea Pavel</t>
  </si>
  <si>
    <t>Șerban Tudor</t>
  </si>
  <si>
    <t>Szabó Renáta</t>
  </si>
  <si>
    <t>Szigyarto Izabella</t>
  </si>
  <si>
    <t>Tufeanu Andreea Adelina</t>
  </si>
  <si>
    <t>Tusa Zoltán</t>
  </si>
  <si>
    <t>Vasile Iulian Tudor</t>
  </si>
  <si>
    <t>Bagoly Balázs</t>
  </si>
  <si>
    <t>Bohățel Tudor</t>
  </si>
  <si>
    <t>Costea Denisa</t>
  </si>
  <si>
    <t>Kovács Lívia</t>
  </si>
  <si>
    <t>Gavrilă Cristian</t>
  </si>
  <si>
    <t>Gödri Biborka</t>
  </si>
  <si>
    <t>Husu Maria</t>
  </si>
  <si>
    <t>Jánó Ákos</t>
  </si>
  <si>
    <t>Müller Diana</t>
  </si>
  <si>
    <t>Ördög Csanád</t>
  </si>
  <si>
    <t>Péterfi Sándor- Mátyás</t>
  </si>
  <si>
    <t>Popa Roland Cristian</t>
  </si>
  <si>
    <t>Secelean Robert</t>
  </si>
  <si>
    <t>Stancu Sonia</t>
  </si>
  <si>
    <t>Todoran Diana</t>
  </si>
  <si>
    <t>Török Gabriela</t>
  </si>
  <si>
    <t>Ungureanu Iulia</t>
  </si>
  <si>
    <t>Vlonga Raisa</t>
  </si>
  <si>
    <t>Bocan Erik</t>
  </si>
  <si>
    <t>Bularcă Alexandra</t>
  </si>
  <si>
    <t>Finta David</t>
  </si>
  <si>
    <t>Fülöp Véda</t>
  </si>
  <si>
    <t>Bende Izabella</t>
  </si>
  <si>
    <t>Gál Bence</t>
  </si>
  <si>
    <t>Kocsis Izabella</t>
  </si>
  <si>
    <t>Lungu Sebastian</t>
  </si>
  <si>
    <t>Moroianu Nicolae</t>
  </si>
  <si>
    <t>Muntean Bogdan</t>
  </si>
  <si>
    <t>Orbán Vilmos</t>
  </si>
  <si>
    <t xml:space="preserve">Pertea Alexandra </t>
  </si>
  <si>
    <t xml:space="preserve">Comandau </t>
  </si>
  <si>
    <t>Péter Nóra</t>
  </si>
  <si>
    <t>Szigyártó Andrea</t>
  </si>
  <si>
    <t>Bohățel Constantin</t>
  </si>
  <si>
    <t>Ciambur Ilinca</t>
  </si>
  <si>
    <t>Csegezy Alexandra</t>
  </si>
  <si>
    <t>Pitroff Rareș</t>
  </si>
  <si>
    <t>Șerban Lucas</t>
  </si>
  <si>
    <t>Stancu Sabin</t>
  </si>
  <si>
    <t>Șulea Brianna</t>
  </si>
  <si>
    <t>Kiss Balázs</t>
  </si>
  <si>
    <t>Științele naturii</t>
  </si>
  <si>
    <t>Liceul ”Kőrösi Csoma Sándor"</t>
  </si>
  <si>
    <t>Bede Emese</t>
  </si>
  <si>
    <t>Papp Előd</t>
  </si>
  <si>
    <t>Tóth Ákos</t>
  </si>
  <si>
    <t>Veress Liliana Maria</t>
  </si>
  <si>
    <t>Szabo Andrea</t>
  </si>
  <si>
    <t>Bocan Cristian</t>
  </si>
  <si>
    <t>Fandel Sorin</t>
  </si>
  <si>
    <t>Nagy Dezső</t>
  </si>
  <si>
    <t>Tusa Bernadett</t>
  </si>
  <si>
    <t>Bende Timea Ivette</t>
  </si>
  <si>
    <t>Bocan Damian</t>
  </si>
  <si>
    <t>Lazăr Tudor Gheorghe</t>
  </si>
  <si>
    <t>Vlaicu Mihnea Flaviu</t>
  </si>
  <si>
    <t>Deák Ezékiel</t>
  </si>
  <si>
    <t>Kertész Anna</t>
  </si>
  <si>
    <t>Anghel Claudiu-Marian</t>
  </si>
  <si>
    <t>Școala Gimnazială Zăbrătău</t>
  </si>
  <si>
    <t>Zăbrătău</t>
  </si>
  <si>
    <t>Onea Elena</t>
  </si>
  <si>
    <t>Boian Maria Adriana</t>
  </si>
  <si>
    <t>Școala Gimnazială "Mihail Sadoveanu"</t>
  </si>
  <si>
    <t>Întorsura Buzăului</t>
  </si>
  <si>
    <t>Burci Ileana</t>
  </si>
  <si>
    <t>Boricean Giulia Ioana</t>
  </si>
  <si>
    <t>Școala Gimnazială ”Gheorghe Zaharia”</t>
  </si>
  <si>
    <t>Brădet</t>
  </si>
  <si>
    <t>rural</t>
  </si>
  <si>
    <t>David Alexandru</t>
  </si>
  <si>
    <t>Bratu Teodora Irina</t>
  </si>
  <si>
    <t xml:space="preserve">Școala Gimnazială nr.3 Sita Buzăului </t>
  </si>
  <si>
    <t>Bobocea</t>
  </si>
  <si>
    <t>Bledea Virgil</t>
  </si>
  <si>
    <t>Brie Tohănean Ion</t>
  </si>
  <si>
    <t xml:space="preserve">Bularca Andrei </t>
  </si>
  <si>
    <t>Bularca Oana</t>
  </si>
  <si>
    <t>Buzdugan Cosmina</t>
  </si>
  <si>
    <t>Buzea Sebastian Nicolae</t>
  </si>
  <si>
    <t>Școala Gimnazială "Nicolae Russu"</t>
  </si>
  <si>
    <t>Sita Buzăului</t>
  </si>
  <si>
    <t xml:space="preserve">Rural </t>
  </si>
  <si>
    <t xml:space="preserve">Stoica Cătălina </t>
  </si>
  <si>
    <t>Florea Cristian Gheorghe</t>
  </si>
  <si>
    <t>Hosu  Denis Andrei</t>
  </si>
  <si>
    <t>Hosu Flavius</t>
  </si>
  <si>
    <t>Mariș Patricia Ioana</t>
  </si>
  <si>
    <t xml:space="preserve">Moise Vlad Andrei </t>
  </si>
  <si>
    <t>Muntean Maria Costina</t>
  </si>
  <si>
    <t>Morar Mircea</t>
  </si>
  <si>
    <t>Mureșan-Taus Ana-Maria</t>
  </si>
  <si>
    <t>Neagoe Diana-Maria</t>
  </si>
  <si>
    <t>Oltean Eduardo Gh.</t>
  </si>
  <si>
    <t>Romașcan Rareș-Raul-Vasile</t>
  </si>
  <si>
    <t>Școala Gimnazială Nr.2 Sita-Buzăului</t>
  </si>
  <si>
    <t>Ciumernic</t>
  </si>
  <si>
    <t>Savu Robert Ilie</t>
  </si>
  <si>
    <t xml:space="preserve">Stroie Gheorghița Andreea </t>
  </si>
  <si>
    <t>Todor David</t>
  </si>
  <si>
    <t>Todoran Ștefania</t>
  </si>
  <si>
    <t>Tohănean David Alexandru</t>
  </si>
  <si>
    <t>Banciu Alexia Ioana</t>
  </si>
  <si>
    <t>Banciu Andreea-Maria</t>
  </si>
  <si>
    <t>Barbu Andreea-Cristina</t>
  </si>
  <si>
    <t>Bota Zosima</t>
  </si>
  <si>
    <t>Bularca Dumitria</t>
  </si>
  <si>
    <t xml:space="preserve">Bularca George </t>
  </si>
  <si>
    <t>Bularca-Tohănean Ileana</t>
  </si>
  <si>
    <t xml:space="preserve">Buzea Daria Maria </t>
  </si>
  <si>
    <t>Chicioreanu Flavius Ioan</t>
  </si>
  <si>
    <t xml:space="preserve">Despa Ionica </t>
  </si>
  <si>
    <t>Dima Adriana Maria</t>
  </si>
  <si>
    <t>Ionescu Giorgio-Denis</t>
  </si>
  <si>
    <t>Mihăilescu Denisa</t>
  </si>
  <si>
    <t>Mitrofan Denisa Antonia</t>
  </si>
  <si>
    <t>Mitrofan Miruna Ștefania</t>
  </si>
  <si>
    <t>Muntean Izabella-Maria</t>
  </si>
  <si>
    <t>Oagă Ștefania</t>
  </si>
  <si>
    <t>Prundar Tudor Ștefan</t>
  </si>
  <si>
    <t>Simion Antonio-Cristian</t>
  </si>
  <si>
    <t>Băilă Ionuț</t>
  </si>
  <si>
    <t>Bobeș Ioana Roxana</t>
  </si>
  <si>
    <t>Boiciuc Nicolae</t>
  </si>
  <si>
    <t>Borcea Ioana Cosmina</t>
  </si>
  <si>
    <t>Boricean Adela Maria</t>
  </si>
  <si>
    <t>Bularca Ana-Sabrina</t>
  </si>
  <si>
    <t>Lihor Irina</t>
  </si>
  <si>
    <t>Luca Andreea-Nicoleta</t>
  </si>
  <si>
    <t>Neagovici Laurențiu-Mihai</t>
  </si>
  <si>
    <t>Olaru Amelia Maria</t>
  </si>
  <si>
    <t>Todoran Marina</t>
  </si>
  <si>
    <t>Tohoneanu Elena</t>
  </si>
  <si>
    <t>Baniță Alexandru Mihai</t>
  </si>
  <si>
    <t>Baniță Daria Gabriela</t>
  </si>
  <si>
    <t>Şcoala Gimnazială "Andrei Şaguna"</t>
  </si>
  <si>
    <t>Barcani</t>
  </si>
  <si>
    <t>Baniţă Cristina</t>
  </si>
  <si>
    <t>Bocîrnea Andra</t>
  </si>
  <si>
    <t>Boricean Ioana Leontina</t>
  </si>
  <si>
    <t>Ciulei Teodor Andrei</t>
  </si>
  <si>
    <t>Crăciun Sânziana</t>
  </si>
  <si>
    <t>Dîrstar Matei Marian</t>
  </si>
  <si>
    <t>Dobrinaş Mihai</t>
  </si>
  <si>
    <t>Milu Daniel</t>
  </si>
  <si>
    <t>Moraru Vlad Mihai</t>
  </si>
  <si>
    <t>Muscalu Andreea</t>
  </si>
  <si>
    <t>Ola Andreea</t>
  </si>
  <si>
    <t>Olteanu Elena Miruna</t>
  </si>
  <si>
    <t>Sporea Stefania Carmen</t>
  </si>
  <si>
    <t>Staicu Antonio Adrian</t>
  </si>
  <si>
    <t>Stoica Anna Maria</t>
  </si>
  <si>
    <t>Stroe Brândușa Elena</t>
  </si>
  <si>
    <t>Timar Nicolae Sorin</t>
  </si>
  <si>
    <t xml:space="preserve">Zărnescu Raul Claudiu </t>
  </si>
  <si>
    <t>Bocîrnea Răzvan Petru</t>
  </si>
  <si>
    <t>Liceul Teoretic "Mircea Eliade"</t>
  </si>
  <si>
    <t>Bărbuș Rodica</t>
  </si>
  <si>
    <t>Floroian Andrei</t>
  </si>
  <si>
    <t>Pavel Radu Ionuț</t>
  </si>
  <si>
    <t>Prundar Minodora Elena</t>
  </si>
  <si>
    <t>Sporea Delia Maria</t>
  </si>
  <si>
    <t>Burtea M. R. Dragoș Andrei</t>
  </si>
  <si>
    <t>Buzdugan C. Marian</t>
  </si>
  <si>
    <t>Dima V. Alexandra Elena</t>
  </si>
  <si>
    <t>Morariu G. L. Teodora Raluca</t>
  </si>
  <si>
    <t>Nițu D. Maria Delia</t>
  </si>
  <si>
    <t>Popica S. C. Ștefania</t>
  </si>
  <si>
    <t>Proț I. Cosmin Ioan</t>
  </si>
  <si>
    <t>Proț I. Vlad Constantin</t>
  </si>
  <si>
    <t>Ticușan G. M. Georgiana Maria</t>
  </si>
  <si>
    <t>Muntean S. Alexandru Sebastian</t>
  </si>
  <si>
    <t>Murea D. Denisa Georgiana</t>
  </si>
  <si>
    <t>Zaharie I. Ionuț</t>
  </si>
  <si>
    <t>Bularca G. A. Alexandru Mihai</t>
  </si>
  <si>
    <t>Ticușan A. Adrian Vlăduț</t>
  </si>
  <si>
    <t>Bocîrnea I. Ștefania</t>
  </si>
  <si>
    <t>Tehnologic</t>
  </si>
  <si>
    <t>Liceul Tehnologic "Nicolae Bălcescu"</t>
  </si>
  <si>
    <t>Jane Edina-Eniko</t>
  </si>
  <si>
    <t>Budilean N. Cristian-Gheorghe</t>
  </si>
  <si>
    <t>Giurgea G.V. Ștrefan-Adrian</t>
  </si>
  <si>
    <t>Muscalu C. Malvina-Marina</t>
  </si>
  <si>
    <t>Neagovici C. Narcis-Constantin</t>
  </si>
  <si>
    <t>Negoiță-Știrbu C. Alexandru</t>
  </si>
  <si>
    <t>Oltean I. Costinela</t>
  </si>
  <si>
    <t>Popica-Baniță G. Andreea</t>
  </si>
  <si>
    <t>Roșca F. Maria-Alina</t>
  </si>
  <si>
    <t>Budilean V. Cosmin Constantin</t>
  </si>
  <si>
    <t>Cristea N. Adriana</t>
  </si>
  <si>
    <t>Hermenean Ghe. Elena-Georgiana</t>
  </si>
  <si>
    <t>Iene Ghe. Andra</t>
  </si>
  <si>
    <t>Iene Ghe. Maria</t>
  </si>
  <si>
    <t>Mariș N. Andreea Cristina</t>
  </si>
  <si>
    <t>Murea I. Maria-Iulia</t>
  </si>
  <si>
    <t>Neagovici C. Cristian Constantin</t>
  </si>
  <si>
    <t>Oltean C.O. Andreea-Costinela</t>
  </si>
  <si>
    <t>Sima I. Petruța</t>
  </si>
  <si>
    <t>Baciu G. Ștefania-Anca</t>
  </si>
  <si>
    <t>Banciu G. Ana-Maria</t>
  </si>
  <si>
    <t>Bularca Ghe. Iulia-Maria</t>
  </si>
  <si>
    <t>Iene Ghe. George</t>
  </si>
  <si>
    <t>Matei G. Alexandra-Maria</t>
  </si>
  <si>
    <t>Pastor G. Gheorghe</t>
  </si>
  <si>
    <t>Roșca F. Florin-Constantin</t>
  </si>
  <si>
    <t xml:space="preserve">Andok Dezső Dávid </t>
  </si>
  <si>
    <t>Colegiul National''Székely Mikó:''</t>
  </si>
  <si>
    <t>Sfantu Gheorghe</t>
  </si>
  <si>
    <t xml:space="preserve">Kisgyörgy Alpár </t>
  </si>
  <si>
    <t>Andronic Vlad Florin</t>
  </si>
  <si>
    <t xml:space="preserve">Colegiul National '' Mihai Viteazul '' </t>
  </si>
  <si>
    <t>Sfântu Gheorghe</t>
  </si>
  <si>
    <t>Kanyó Elena Ioana</t>
  </si>
  <si>
    <t>Bács Rita</t>
  </si>
  <si>
    <t>Colegiul Național " Székely Mikó"</t>
  </si>
  <si>
    <t xml:space="preserve">Balázs Gergő </t>
  </si>
  <si>
    <t xml:space="preserve">Colegiul National '' Székely Mikó '' </t>
  </si>
  <si>
    <t xml:space="preserve">Sfantu Gheorghe </t>
  </si>
  <si>
    <t xml:space="preserve">Urban </t>
  </si>
  <si>
    <t xml:space="preserve">Balázs Janka </t>
  </si>
  <si>
    <t>Balázs Marcell</t>
  </si>
  <si>
    <t>Școala Gimnazială ”Váradi József"</t>
  </si>
  <si>
    <t>Simon Zsuzsánna</t>
  </si>
  <si>
    <t>Baló Zsanett-Adrienn</t>
  </si>
  <si>
    <t>Liceul Teoretic "Mikes Kelemen"</t>
  </si>
  <si>
    <t>Mester Gizella</t>
  </si>
  <si>
    <t>Balog Szabolcs Botond</t>
  </si>
  <si>
    <t xml:space="preserve">Bartha Csilla </t>
  </si>
  <si>
    <t>Bartók Kristóf</t>
  </si>
  <si>
    <t>Benedek Botond</t>
  </si>
  <si>
    <t xml:space="preserve">Bokor Jónás </t>
  </si>
  <si>
    <t>Bokor Kriszta-Ildikó</t>
  </si>
  <si>
    <t>Varga Csilla</t>
  </si>
  <si>
    <t>Boricean Iarina-Andreea</t>
  </si>
  <si>
    <t>Gavrilă Luminiţa</t>
  </si>
  <si>
    <t>Buraga-Vîlcu David</t>
  </si>
  <si>
    <t>Csutak Krisztina</t>
  </si>
  <si>
    <t>Ugron Szabolcs</t>
  </si>
  <si>
    <t>Daczó Csilla</t>
  </si>
  <si>
    <t xml:space="preserve">Sfântu Gheorghe </t>
  </si>
  <si>
    <t>Kolumbán Anikó</t>
  </si>
  <si>
    <t>Domokos Eszter</t>
  </si>
  <si>
    <t>Drincă Vlad Cristian</t>
  </si>
  <si>
    <t>Farkas Dávid</t>
  </si>
  <si>
    <t xml:space="preserve">Fazakas Péter </t>
  </si>
  <si>
    <t>Fejér Petra-Amanda</t>
  </si>
  <si>
    <t>Fekete Attila</t>
  </si>
  <si>
    <t xml:space="preserve">Ferenczy Zoltán </t>
  </si>
  <si>
    <t xml:space="preserve">Gál Ilka </t>
  </si>
  <si>
    <t>Gal Ioan Sebastian</t>
  </si>
  <si>
    <t xml:space="preserve">Gál Szilárd </t>
  </si>
  <si>
    <t xml:space="preserve">Imre Panna Dorottya </t>
  </si>
  <si>
    <t>Ioachim Olivér</t>
  </si>
  <si>
    <t>Jordáki Gyopár</t>
  </si>
  <si>
    <t>Kala Örs</t>
  </si>
  <si>
    <t>Kelemen Máté</t>
  </si>
  <si>
    <t>Kiss Zselyke Boglárka</t>
  </si>
  <si>
    <t>Fekécs Károly</t>
  </si>
  <si>
    <t xml:space="preserve">Kónya Zsanett </t>
  </si>
  <si>
    <t>Laczkó-Angi Hanna</t>
  </si>
  <si>
    <t>Lőrincz Soma</t>
  </si>
  <si>
    <t>Marcu David-Andreas</t>
  </si>
  <si>
    <t xml:space="preserve">Muntyán-Nagy Zorka </t>
  </si>
  <si>
    <t>Papucs Édua</t>
  </si>
  <si>
    <t>Pârvu Maria</t>
  </si>
  <si>
    <t>Porzsolt Janka</t>
  </si>
  <si>
    <t>Sajgó Tamás Gergő</t>
  </si>
  <si>
    <t>Salamon Ábel-Zoltán</t>
  </si>
  <si>
    <t>Săvescu Luca</t>
  </si>
  <si>
    <t xml:space="preserve">Simon Dávid Nándor </t>
  </si>
  <si>
    <t>Simon Tege</t>
  </si>
  <si>
    <t>Sógor Szidónia</t>
  </si>
  <si>
    <t>Susanu Mina</t>
  </si>
  <si>
    <t>Szász Abigél</t>
  </si>
  <si>
    <t>Szász Anna</t>
  </si>
  <si>
    <t>Szász Tamás</t>
  </si>
  <si>
    <t xml:space="preserve">Sztáncsuly Gergely </t>
  </si>
  <si>
    <t>Téglás Noémi</t>
  </si>
  <si>
    <t xml:space="preserve">Török Panka </t>
  </si>
  <si>
    <t>Udvardi Iringó</t>
  </si>
  <si>
    <t xml:space="preserve">Ureczki Zsolt </t>
  </si>
  <si>
    <t xml:space="preserve">Vacaru Dávid </t>
  </si>
  <si>
    <t xml:space="preserve">Váncsa Ákos </t>
  </si>
  <si>
    <t>Zoltáni Márk</t>
  </si>
  <si>
    <t>Zsigmond Katalin</t>
  </si>
  <si>
    <t>Balo Norbert</t>
  </si>
  <si>
    <t>Bangyán Bendegúz</t>
  </si>
  <si>
    <t>Gödri Judith</t>
  </si>
  <si>
    <t xml:space="preserve">Benedek Erik </t>
  </si>
  <si>
    <t xml:space="preserve">Bocz Emese Csenge </t>
  </si>
  <si>
    <t>Chiper Matei</t>
  </si>
  <si>
    <t>Colegiul Național "Mihai Viteazul"</t>
  </si>
  <si>
    <t>Tudor Andrea Delia</t>
  </si>
  <si>
    <t>Ene Andrei</t>
  </si>
  <si>
    <t xml:space="preserve">Farkas Nándor </t>
  </si>
  <si>
    <t>Imreh Evelin-Léda</t>
  </si>
  <si>
    <t>Kerekes Boglárka</t>
  </si>
  <si>
    <t>Váncsa Dóra</t>
  </si>
  <si>
    <t xml:space="preserve">Kicsid Anna Rebeka </t>
  </si>
  <si>
    <t>Kocsis Rebeka</t>
  </si>
  <si>
    <t xml:space="preserve">Kovács Anett </t>
  </si>
  <si>
    <t>Lazăr Alexandra</t>
  </si>
  <si>
    <t>Lázár-Kiss Boróka</t>
  </si>
  <si>
    <t>Lőrincz Zente Örs</t>
  </si>
  <si>
    <t>Mantia Lilla</t>
  </si>
  <si>
    <t>Nagy Ádám-Hunor</t>
  </si>
  <si>
    <t>Papp Dorottya</t>
  </si>
  <si>
    <t>Pénzes Szilárd-István</t>
  </si>
  <si>
    <t>Perjessy Zita</t>
  </si>
  <si>
    <t>Péter Máté</t>
  </si>
  <si>
    <t xml:space="preserve">Pilbáth Krisztián </t>
  </si>
  <si>
    <t>Piroska Kincső Johanna</t>
  </si>
  <si>
    <t>Ráduly Roland-Márk</t>
  </si>
  <si>
    <t>Rátz Ágota</t>
  </si>
  <si>
    <t>Simon Gergő Márk</t>
  </si>
  <si>
    <t>Simon-Zsók Henrietta</t>
  </si>
  <si>
    <t>Stănescu Andrei Radu</t>
  </si>
  <si>
    <t>Szabó Edward</t>
  </si>
  <si>
    <t>Szabó Helga</t>
  </si>
  <si>
    <t>Szilvási Dorottya</t>
  </si>
  <si>
    <t>Tatár Bence</t>
  </si>
  <si>
    <t>Téglás Ede</t>
  </si>
  <si>
    <t xml:space="preserve">Téglás Kristóf Benedek </t>
  </si>
  <si>
    <t xml:space="preserve">Colegiul National '' Székely Mikó </t>
  </si>
  <si>
    <t>Toma Ştefania</t>
  </si>
  <si>
    <t>Török Anna Abigél</t>
  </si>
  <si>
    <t>Urus Kristóf Ádám</t>
  </si>
  <si>
    <t>Vlăsceanu Alex</t>
  </si>
  <si>
    <t>Andriescu-Kádár Edina</t>
  </si>
  <si>
    <t>Bálint Zsombor András</t>
  </si>
  <si>
    <t xml:space="preserve">Deák Éva </t>
  </si>
  <si>
    <t>Bărăcuț Ștefan Cristian</t>
  </si>
  <si>
    <t>Bartha Nóra</t>
  </si>
  <si>
    <t>Csurulya Edit</t>
  </si>
  <si>
    <t>Bereczki Balázs</t>
  </si>
  <si>
    <t>Burlacu Cristian</t>
  </si>
  <si>
    <t>Domokos Hunor Tas</t>
  </si>
  <si>
    <t>Drincă Ana</t>
  </si>
  <si>
    <t>Togănel Ana Mihaela</t>
  </si>
  <si>
    <t>Jelen Viktória</t>
  </si>
  <si>
    <t>Máthé Attila</t>
  </si>
  <si>
    <t>Kisgyörgy Apor</t>
  </si>
  <si>
    <t>Mátyás Attila</t>
  </si>
  <si>
    <t>Molnár Réka Katalin</t>
  </si>
  <si>
    <t>Nagy-Bagoly Zora</t>
  </si>
  <si>
    <t>Pieldner Ádám</t>
  </si>
  <si>
    <t>Răduţă Ana</t>
  </si>
  <si>
    <t>Sáfrány-Joó Erzsébet Beatrix</t>
  </si>
  <si>
    <t>Seres Renáta</t>
  </si>
  <si>
    <t>Seres Róbert</t>
  </si>
  <si>
    <t>Țifrea Christian</t>
  </si>
  <si>
    <t>Török Anna</t>
  </si>
  <si>
    <t>Török Bálint</t>
  </si>
  <si>
    <t>Voicu Rareş</t>
  </si>
  <si>
    <t>Andaraş Bianca</t>
  </si>
  <si>
    <t>Antonescu Alexandru</t>
  </si>
  <si>
    <t>Bartos Kriszta</t>
  </si>
  <si>
    <t>Beteringhe Patrisia</t>
  </si>
  <si>
    <t>Bîrligă Filip</t>
  </si>
  <si>
    <t>Buraga-Vîlcu Cristian</t>
  </si>
  <si>
    <t>Chiper Andrei Alex</t>
  </si>
  <si>
    <t>Diaconu Delia</t>
  </si>
  <si>
    <t>Dîrţu Denisa</t>
  </si>
  <si>
    <t>Fazakas Gergő</t>
  </si>
  <si>
    <t>Mihály Hanna Andrea</t>
  </si>
  <si>
    <t>Miklós Janka</t>
  </si>
  <si>
    <t xml:space="preserve">Pál Ágnes </t>
  </si>
  <si>
    <t>Pénzes Botond-Mátyás</t>
  </si>
  <si>
    <t>Szabó Anita</t>
  </si>
  <si>
    <t>Gecse Terézia</t>
  </si>
  <si>
    <t>Tamás Péter</t>
  </si>
  <si>
    <t>Tölgyesi Karola</t>
  </si>
  <si>
    <t>Toma Camelia</t>
  </si>
  <si>
    <t>Vlădărean Luca</t>
  </si>
  <si>
    <t>Ambarus Balázs</t>
  </si>
  <si>
    <t>Balog Barnabás Dezső</t>
  </si>
  <si>
    <t>Matematica-Informatica</t>
  </si>
  <si>
    <t>Colegiul Național " Szekely Mikó"</t>
  </si>
  <si>
    <t>Bereczki Anna</t>
  </si>
  <si>
    <t>Fazakas Barbara</t>
  </si>
  <si>
    <t>Gál Noémi</t>
  </si>
  <si>
    <t>Gálicza Ervin</t>
  </si>
  <si>
    <t>Molnár Dávid</t>
  </si>
  <si>
    <t>Orbán Klára</t>
  </si>
  <si>
    <t>Péter Apor</t>
  </si>
  <si>
    <t>Tordai Ákos</t>
  </si>
  <si>
    <t>Vizi Attila</t>
  </si>
  <si>
    <t>Balázs Márton</t>
  </si>
  <si>
    <t>Demeter Gergő</t>
  </si>
  <si>
    <t>Kotró Előd</t>
  </si>
  <si>
    <t>Kovács Álmos</t>
  </si>
  <si>
    <t>Manea Darius</t>
  </si>
  <si>
    <t>Colegiul Național " Mihai Viteazul"</t>
  </si>
  <si>
    <t>Cotfas Gheorghe</t>
  </si>
  <si>
    <t>Parajdi Tarján</t>
  </si>
  <si>
    <t>Boga Zsombor</t>
  </si>
  <si>
    <t>Csiszér Csanád</t>
  </si>
  <si>
    <t>Demeter Ábel-Bence</t>
  </si>
  <si>
    <t>Kovács Bálint Hunor</t>
  </si>
  <si>
    <t>Laczkó Csongor Lóránd</t>
  </si>
  <si>
    <t>Simon Zsók Anett</t>
  </si>
  <si>
    <t>Simó-Nagy Ábel</t>
  </si>
  <si>
    <t>Tunyogi Kata</t>
  </si>
  <si>
    <t>Veres Bulcsú</t>
  </si>
  <si>
    <t>Vitus Szabolcs</t>
  </si>
  <si>
    <t>Csutak Dávid</t>
  </si>
  <si>
    <t>Miklós Csenge</t>
  </si>
  <si>
    <t>Roth Apor</t>
  </si>
  <si>
    <t>Szigeti Alpár</t>
  </si>
  <si>
    <t>Erdőközi Enikő</t>
  </si>
  <si>
    <t>Szimma Hunor</t>
  </si>
  <si>
    <t>Csiszér Bence</t>
  </si>
  <si>
    <t>Filip Dorka</t>
  </si>
  <si>
    <t>Szotyori Ede</t>
  </si>
  <si>
    <t>Ghinea Karina Alexandra</t>
  </si>
  <si>
    <t>Uman</t>
  </si>
  <si>
    <t>Științe sociale</t>
  </si>
  <si>
    <t>Pavel Denisa Marina</t>
  </si>
  <si>
    <t>Filologie</t>
  </si>
  <si>
    <t>Colegiul Naíonal "Mihai Viteazul"</t>
  </si>
  <si>
    <t>Anghel Kiss Aaron</t>
  </si>
  <si>
    <t>Bedő Zsuzsa</t>
  </si>
  <si>
    <t>Geréd Artúr</t>
  </si>
  <si>
    <t>Horváth Ákos</t>
  </si>
  <si>
    <t>Nagy Hilda</t>
  </si>
  <si>
    <t>Ráduly István-Hunor</t>
  </si>
  <si>
    <t>Szén Tamás</t>
  </si>
  <si>
    <t>Szőcs Gellért</t>
  </si>
  <si>
    <t>Varga Andrea Noémi</t>
  </si>
  <si>
    <t>Virág Anna</t>
  </si>
  <si>
    <t>Oláh-Ilkei Árpád, Ugron Szabolcs</t>
  </si>
  <si>
    <t>Bán Beátrix</t>
  </si>
  <si>
    <t>Bârsan-Bilibok Andrea</t>
  </si>
  <si>
    <t>Józsa Huba</t>
  </si>
  <si>
    <t>Kakasy Dorottya</t>
  </si>
  <si>
    <t>Költő Kincső</t>
  </si>
  <si>
    <t>Kondrát Andrea</t>
  </si>
  <si>
    <t>Kusztos Laura Gabriella</t>
  </si>
  <si>
    <t>Marhát Antónia</t>
  </si>
  <si>
    <t>Müller Ingrid Beáta</t>
  </si>
  <si>
    <t>Zakariás Jácinta</t>
  </si>
  <si>
    <t>Calificat</t>
  </si>
  <si>
    <t>Zona</t>
  </si>
  <si>
    <t>SF.GHEORGHE</t>
  </si>
  <si>
    <t>TG.SECUIESC</t>
  </si>
  <si>
    <t>BARAOLT</t>
  </si>
  <si>
    <t>ÎNTORSURA BUZĂULUI</t>
  </si>
  <si>
    <t>COVASNA</t>
  </si>
  <si>
    <t>ÎNSCRIȘI OZM V-VIII</t>
  </si>
  <si>
    <t>CALIFICAȚI OZM V-VIII</t>
  </si>
  <si>
    <t>CALIFICAȚI OSR V-VIII</t>
  </si>
  <si>
    <t>ZONA</t>
  </si>
  <si>
    <t>V</t>
  </si>
  <si>
    <t>VI</t>
  </si>
  <si>
    <t>VII</t>
  </si>
  <si>
    <t>VIII</t>
  </si>
  <si>
    <t>TOTAL</t>
  </si>
  <si>
    <t xml:space="preserve"> </t>
  </si>
  <si>
    <t>Punctaj pentru calificare</t>
  </si>
  <si>
    <t>16p</t>
  </si>
  <si>
    <t>12p</t>
  </si>
  <si>
    <t>11p</t>
  </si>
  <si>
    <t>ÎNSCRIȘI OZM IX-XII</t>
  </si>
  <si>
    <t>CALIFICAȚI OZM IX-XII</t>
  </si>
  <si>
    <t>IX</t>
  </si>
  <si>
    <t>X</t>
  </si>
  <si>
    <t>XI</t>
  </si>
  <si>
    <t>XII</t>
  </si>
  <si>
    <t>15p</t>
  </si>
  <si>
    <t>ÎNSCRIȘI HAIMOVICI  IX-XII</t>
  </si>
  <si>
    <t>CALIFICAȚI HAIMOVICI  IX-XII</t>
  </si>
  <si>
    <t>TOTAL ÎNSCRIȘI</t>
  </si>
  <si>
    <t>ABSENȚI</t>
  </si>
  <si>
    <t>PREZENȚI</t>
  </si>
  <si>
    <t>CALIFICAȚI</t>
  </si>
  <si>
    <t>OJM V-VIII</t>
  </si>
  <si>
    <t>OSR V-VIII</t>
  </si>
  <si>
    <t>OJM IX-XII</t>
  </si>
  <si>
    <t>HAIMOVICI IX-XII</t>
  </si>
  <si>
    <t>ABSENȚI OZM V-VIII</t>
  </si>
  <si>
    <t>ABSENȚI IX-XII</t>
  </si>
  <si>
    <t>după contestații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</si>
</sst>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434343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  <charset val="238"/>
    </font>
    <font>
      <sz val="10"/>
      <name val="'Arial'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12"/>
      <color rgb="FFC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7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1"/>
    <xf numFmtId="0" fontId="6" fillId="0" borderId="0" xfId="1" applyAlignment="1">
      <alignment horizontal="center"/>
    </xf>
    <xf numFmtId="0" fontId="3" fillId="0" borderId="4" xfId="1" applyFont="1" applyBorder="1"/>
    <xf numFmtId="0" fontId="3" fillId="0" borderId="4" xfId="1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5" xfId="1" applyFont="1" applyBorder="1"/>
    <xf numFmtId="0" fontId="3" fillId="0" borderId="5" xfId="1" applyFont="1" applyBorder="1" applyAlignment="1">
      <alignment horizont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" xfId="1" applyFont="1" applyBorder="1"/>
    <xf numFmtId="0" fontId="2" fillId="0" borderId="5" xfId="1" applyFont="1" applyBorder="1"/>
    <xf numFmtId="0" fontId="2" fillId="0" borderId="4" xfId="1" applyFont="1" applyBorder="1"/>
    <xf numFmtId="0" fontId="3" fillId="5" borderId="5" xfId="1" applyFont="1" applyFill="1" applyBorder="1"/>
    <xf numFmtId="0" fontId="3" fillId="5" borderId="5" xfId="1" applyFont="1" applyFill="1" applyBorder="1" applyAlignment="1">
      <alignment horizontal="center"/>
    </xf>
    <xf numFmtId="0" fontId="2" fillId="5" borderId="5" xfId="1" applyFont="1" applyFill="1" applyBorder="1"/>
    <xf numFmtId="0" fontId="6" fillId="5" borderId="1" xfId="1" applyFont="1" applyFill="1" applyBorder="1"/>
    <xf numFmtId="0" fontId="6" fillId="5" borderId="1" xfId="1" applyFont="1" applyFill="1" applyBorder="1" applyAlignment="1">
      <alignment horizontal="center"/>
    </xf>
    <xf numFmtId="0" fontId="3" fillId="5" borderId="1" xfId="1" applyFont="1" applyFill="1" applyBorder="1"/>
    <xf numFmtId="0" fontId="2" fillId="5" borderId="1" xfId="1" applyFont="1" applyFill="1" applyBorder="1"/>
    <xf numFmtId="0" fontId="3" fillId="5" borderId="1" xfId="1" applyFont="1" applyFill="1" applyBorder="1" applyAlignment="1">
      <alignment horizontal="center"/>
    </xf>
    <xf numFmtId="0" fontId="6" fillId="5" borderId="5" xfId="1" applyFont="1" applyFill="1" applyBorder="1"/>
    <xf numFmtId="0" fontId="8" fillId="5" borderId="1" xfId="1" applyFont="1" applyFill="1" applyBorder="1"/>
    <xf numFmtId="0" fontId="8" fillId="5" borderId="5" xfId="1" applyFont="1" applyFill="1" applyBorder="1"/>
    <xf numFmtId="0" fontId="10" fillId="5" borderId="1" xfId="1" applyFont="1" applyFill="1" applyBorder="1"/>
    <xf numFmtId="0" fontId="6" fillId="5" borderId="1" xfId="1" applyFill="1" applyBorder="1"/>
    <xf numFmtId="0" fontId="6" fillId="5" borderId="1" xfId="1" applyFill="1" applyBorder="1" applyAlignment="1">
      <alignment horizontal="center"/>
    </xf>
    <xf numFmtId="0" fontId="3" fillId="5" borderId="7" xfId="1" applyFont="1" applyFill="1" applyBorder="1"/>
    <xf numFmtId="0" fontId="2" fillId="5" borderId="7" xfId="1" applyFont="1" applyFill="1" applyBorder="1"/>
    <xf numFmtId="0" fontId="3" fillId="6" borderId="5" xfId="1" applyFont="1" applyFill="1" applyBorder="1"/>
    <xf numFmtId="0" fontId="3" fillId="6" borderId="5" xfId="1" applyFont="1" applyFill="1" applyBorder="1" applyAlignment="1">
      <alignment horizontal="center"/>
    </xf>
    <xf numFmtId="0" fontId="2" fillId="6" borderId="5" xfId="1" applyFont="1" applyFill="1" applyBorder="1"/>
    <xf numFmtId="0" fontId="3" fillId="6" borderId="1" xfId="1" applyFont="1" applyFill="1" applyBorder="1"/>
    <xf numFmtId="0" fontId="3" fillId="6" borderId="1" xfId="1" applyFont="1" applyFill="1" applyBorder="1" applyAlignment="1">
      <alignment horizontal="center"/>
    </xf>
    <xf numFmtId="0" fontId="2" fillId="6" borderId="1" xfId="1" applyFont="1" applyFill="1" applyBorder="1"/>
    <xf numFmtId="0" fontId="3" fillId="6" borderId="4" xfId="1" applyFont="1" applyFill="1" applyBorder="1"/>
    <xf numFmtId="0" fontId="3" fillId="6" borderId="4" xfId="1" applyFont="1" applyFill="1" applyBorder="1" applyAlignment="1">
      <alignment horizontal="center"/>
    </xf>
    <xf numFmtId="0" fontId="6" fillId="5" borderId="7" xfId="1" applyFont="1" applyFill="1" applyBorder="1"/>
    <xf numFmtId="0" fontId="6" fillId="5" borderId="7" xfId="1" applyFont="1" applyFill="1" applyBorder="1" applyAlignment="1">
      <alignment horizontal="center"/>
    </xf>
    <xf numFmtId="0" fontId="10" fillId="6" borderId="4" xfId="1" applyFont="1" applyFill="1" applyBorder="1"/>
    <xf numFmtId="0" fontId="6" fillId="6" borderId="4" xfId="1" applyFont="1" applyFill="1" applyBorder="1"/>
    <xf numFmtId="0" fontId="8" fillId="6" borderId="4" xfId="1" applyFont="1" applyFill="1" applyBorder="1"/>
    <xf numFmtId="0" fontId="0" fillId="0" borderId="0" xfId="0" applyFont="1" applyBorder="1" applyAlignment="1"/>
    <xf numFmtId="0" fontId="3" fillId="7" borderId="1" xfId="0" applyFont="1" applyFill="1" applyBorder="1" applyAlignment="1"/>
    <xf numFmtId="0" fontId="4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/>
    <xf numFmtId="0" fontId="3" fillId="7" borderId="1" xfId="0" applyFont="1" applyFill="1" applyBorder="1" applyAlignment="1">
      <alignment horizontal="center"/>
    </xf>
    <xf numFmtId="0" fontId="0" fillId="7" borderId="1" xfId="0" applyFont="1" applyFill="1" applyBorder="1" applyAlignment="1"/>
    <xf numFmtId="0" fontId="8" fillId="7" borderId="1" xfId="0" applyFont="1" applyFill="1" applyBorder="1" applyAlignment="1"/>
    <xf numFmtId="0" fontId="2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/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left" wrapText="1"/>
    </xf>
    <xf numFmtId="0" fontId="3" fillId="7" borderId="4" xfId="0" applyFont="1" applyFill="1" applyBorder="1" applyAlignment="1"/>
    <xf numFmtId="0" fontId="3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0" fillId="7" borderId="4" xfId="0" applyFont="1" applyFill="1" applyBorder="1" applyAlignment="1"/>
    <xf numFmtId="0" fontId="8" fillId="7" borderId="4" xfId="0" applyFont="1" applyFill="1" applyBorder="1" applyAlignment="1"/>
    <xf numFmtId="0" fontId="3" fillId="7" borderId="5" xfId="0" applyFont="1" applyFill="1" applyBorder="1" applyAlignment="1"/>
    <xf numFmtId="0" fontId="3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/>
    </xf>
    <xf numFmtId="0" fontId="0" fillId="7" borderId="5" xfId="0" applyFont="1" applyFill="1" applyBorder="1" applyAlignment="1"/>
    <xf numFmtId="0" fontId="8" fillId="7" borderId="5" xfId="0" applyFont="1" applyFill="1" applyBorder="1" applyAlignment="1"/>
    <xf numFmtId="0" fontId="3" fillId="7" borderId="1" xfId="1" applyFont="1" applyFill="1" applyBorder="1"/>
    <xf numFmtId="0" fontId="3" fillId="7" borderId="1" xfId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/>
    <xf numFmtId="0" fontId="6" fillId="7" borderId="4" xfId="0" applyFont="1" applyFill="1" applyBorder="1" applyAlignment="1"/>
    <xf numFmtId="0" fontId="6" fillId="0" borderId="1" xfId="1" applyBorder="1"/>
    <xf numFmtId="0" fontId="6" fillId="0" borderId="1" xfId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/>
    <xf numFmtId="0" fontId="8" fillId="6" borderId="1" xfId="0" applyFont="1" applyFill="1" applyBorder="1"/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3" fillId="6" borderId="4" xfId="0" applyFont="1" applyFill="1" applyBorder="1"/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/>
    </xf>
    <xf numFmtId="0" fontId="0" fillId="6" borderId="4" xfId="0" applyFill="1" applyBorder="1"/>
    <xf numFmtId="0" fontId="8" fillId="6" borderId="4" xfId="0" applyFont="1" applyFill="1" applyBorder="1"/>
    <xf numFmtId="0" fontId="0" fillId="6" borderId="5" xfId="0" applyFill="1" applyBorder="1"/>
    <xf numFmtId="0" fontId="8" fillId="6" borderId="5" xfId="0" applyFont="1" applyFill="1" applyBorder="1"/>
    <xf numFmtId="0" fontId="3" fillId="6" borderId="5" xfId="0" applyFont="1" applyFill="1" applyBorder="1"/>
    <xf numFmtId="0" fontId="3" fillId="6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/>
    <xf numFmtId="0" fontId="8" fillId="5" borderId="1" xfId="0" applyFont="1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5" borderId="5" xfId="0" applyFont="1" applyFill="1" applyBorder="1"/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/>
    <xf numFmtId="0" fontId="8" fillId="5" borderId="5" xfId="0" applyFont="1" applyFill="1" applyBorder="1"/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0" fontId="6" fillId="5" borderId="5" xfId="1" applyFill="1" applyBorder="1"/>
    <xf numFmtId="0" fontId="6" fillId="5" borderId="5" xfId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0" fillId="8" borderId="1" xfId="0" applyFill="1" applyBorder="1"/>
    <xf numFmtId="0" fontId="8" fillId="8" borderId="1" xfId="0" applyFont="1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wrapText="1"/>
    </xf>
    <xf numFmtId="0" fontId="6" fillId="8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center" vertical="center"/>
    </xf>
    <xf numFmtId="0" fontId="10" fillId="0" borderId="5" xfId="1" applyFont="1" applyBorder="1"/>
    <xf numFmtId="0" fontId="3" fillId="8" borderId="1" xfId="1" applyFont="1" applyFill="1" applyBorder="1"/>
    <xf numFmtId="0" fontId="3" fillId="8" borderId="1" xfId="1" applyFont="1" applyFill="1" applyBorder="1" applyAlignment="1">
      <alignment horizontal="center"/>
    </xf>
    <xf numFmtId="0" fontId="2" fillId="8" borderId="1" xfId="1" applyFont="1" applyFill="1" applyBorder="1"/>
    <xf numFmtId="0" fontId="6" fillId="8" borderId="1" xfId="1" applyFill="1" applyBorder="1"/>
    <xf numFmtId="0" fontId="6" fillId="8" borderId="1" xfId="1" applyFill="1" applyBorder="1" applyAlignment="1">
      <alignment horizontal="center"/>
    </xf>
    <xf numFmtId="0" fontId="3" fillId="8" borderId="4" xfId="1" applyFont="1" applyFill="1" applyBorder="1"/>
    <xf numFmtId="0" fontId="3" fillId="8" borderId="4" xfId="1" applyFont="1" applyFill="1" applyBorder="1" applyAlignment="1">
      <alignment horizontal="center"/>
    </xf>
    <xf numFmtId="0" fontId="2" fillId="8" borderId="4" xfId="1" applyFont="1" applyFill="1" applyBorder="1"/>
    <xf numFmtId="0" fontId="3" fillId="8" borderId="5" xfId="1" applyFont="1" applyFill="1" applyBorder="1"/>
    <xf numFmtId="0" fontId="3" fillId="8" borderId="5" xfId="1" applyFont="1" applyFill="1" applyBorder="1" applyAlignment="1">
      <alignment horizontal="center"/>
    </xf>
    <xf numFmtId="0" fontId="2" fillId="8" borderId="5" xfId="1" applyFont="1" applyFill="1" applyBorder="1"/>
    <xf numFmtId="0" fontId="10" fillId="8" borderId="1" xfId="1" applyFont="1" applyFill="1" applyBorder="1"/>
    <xf numFmtId="0" fontId="8" fillId="8" borderId="1" xfId="1" applyFont="1" applyFill="1" applyBorder="1"/>
    <xf numFmtId="0" fontId="6" fillId="8" borderId="4" xfId="1" applyFill="1" applyBorder="1"/>
    <xf numFmtId="0" fontId="6" fillId="8" borderId="4" xfId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3" fillId="0" borderId="0" xfId="0" applyFont="1" applyBorder="1" applyAlignment="1"/>
    <xf numFmtId="0" fontId="10" fillId="6" borderId="1" xfId="1" applyFont="1" applyFill="1" applyBorder="1"/>
    <xf numFmtId="0" fontId="3" fillId="9" borderId="1" xfId="0" applyFont="1" applyFill="1" applyBorder="1"/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0" fillId="9" borderId="1" xfId="0" applyFill="1" applyBorder="1"/>
    <xf numFmtId="0" fontId="8" fillId="9" borderId="1" xfId="0" applyFont="1" applyFill="1" applyBorder="1"/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left" wrapText="1"/>
    </xf>
    <xf numFmtId="0" fontId="3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center" vertical="center"/>
    </xf>
    <xf numFmtId="0" fontId="3" fillId="9" borderId="4" xfId="0" applyFont="1" applyFill="1" applyBorder="1"/>
    <xf numFmtId="0" fontId="3" fillId="9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/>
    </xf>
    <xf numFmtId="0" fontId="0" fillId="9" borderId="4" xfId="0" applyFill="1" applyBorder="1"/>
    <xf numFmtId="0" fontId="8" fillId="9" borderId="4" xfId="0" applyFont="1" applyFill="1" applyBorder="1"/>
    <xf numFmtId="0" fontId="3" fillId="9" borderId="5" xfId="0" applyFont="1" applyFill="1" applyBorder="1"/>
    <xf numFmtId="0" fontId="3" fillId="9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/>
    </xf>
    <xf numFmtId="0" fontId="0" fillId="9" borderId="5" xfId="0" applyFill="1" applyBorder="1"/>
    <xf numFmtId="0" fontId="8" fillId="9" borderId="5" xfId="0" applyFont="1" applyFill="1" applyBorder="1"/>
    <xf numFmtId="0" fontId="3" fillId="9" borderId="1" xfId="1" applyFont="1" applyFill="1" applyBorder="1"/>
    <xf numFmtId="0" fontId="3" fillId="9" borderId="1" xfId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7" fillId="9" borderId="1" xfId="0" applyFont="1" applyFill="1" applyBorder="1"/>
    <xf numFmtId="0" fontId="0" fillId="9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1" xfId="1" applyFont="1" applyBorder="1"/>
    <xf numFmtId="0" fontId="2" fillId="0" borderId="5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10" borderId="4" xfId="1" applyFill="1" applyBorder="1"/>
    <xf numFmtId="0" fontId="6" fillId="10" borderId="4" xfId="1" applyFill="1" applyBorder="1" applyAlignment="1">
      <alignment horizontal="center"/>
    </xf>
    <xf numFmtId="0" fontId="3" fillId="10" borderId="4" xfId="1" applyFont="1" applyFill="1" applyBorder="1"/>
    <xf numFmtId="0" fontId="2" fillId="10" borderId="4" xfId="1" applyFont="1" applyFill="1" applyBorder="1"/>
    <xf numFmtId="0" fontId="2" fillId="0" borderId="7" xfId="1" applyFont="1" applyFill="1" applyBorder="1" applyAlignment="1">
      <alignment horizontal="center"/>
    </xf>
    <xf numFmtId="0" fontId="6" fillId="5" borderId="7" xfId="1" applyFill="1" applyBorder="1"/>
    <xf numFmtId="0" fontId="6" fillId="5" borderId="7" xfId="1" applyFill="1" applyBorder="1" applyAlignment="1">
      <alignment horizontal="center"/>
    </xf>
    <xf numFmtId="0" fontId="6" fillId="10" borderId="5" xfId="1" applyFill="1" applyBorder="1"/>
    <xf numFmtId="0" fontId="6" fillId="10" borderId="5" xfId="1" applyFill="1" applyBorder="1" applyAlignment="1">
      <alignment horizontal="center"/>
    </xf>
    <xf numFmtId="0" fontId="3" fillId="10" borderId="5" xfId="1" applyFont="1" applyFill="1" applyBorder="1"/>
    <xf numFmtId="0" fontId="2" fillId="10" borderId="5" xfId="1" applyFont="1" applyFill="1" applyBorder="1"/>
    <xf numFmtId="0" fontId="3" fillId="6" borderId="7" xfId="1" applyFont="1" applyFill="1" applyBorder="1"/>
    <xf numFmtId="0" fontId="3" fillId="6" borderId="7" xfId="1" applyFont="1" applyFill="1" applyBorder="1" applyAlignment="1">
      <alignment horizontal="center"/>
    </xf>
    <xf numFmtId="0" fontId="2" fillId="6" borderId="7" xfId="1" applyFont="1" applyFill="1" applyBorder="1"/>
    <xf numFmtId="0" fontId="8" fillId="5" borderId="7" xfId="1" applyFont="1" applyFill="1" applyBorder="1"/>
    <xf numFmtId="0" fontId="6" fillId="7" borderId="5" xfId="0" applyFont="1" applyFill="1" applyBorder="1" applyAlignment="1">
      <alignment wrapText="1"/>
    </xf>
    <xf numFmtId="0" fontId="6" fillId="7" borderId="5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left" wrapText="1"/>
    </xf>
    <xf numFmtId="0" fontId="6" fillId="9" borderId="1" xfId="0" applyFont="1" applyFill="1" applyBorder="1"/>
    <xf numFmtId="0" fontId="6" fillId="5" borderId="1" xfId="0" applyFont="1" applyFill="1" applyBorder="1"/>
    <xf numFmtId="0" fontId="6" fillId="8" borderId="1" xfId="0" applyFont="1" applyFill="1" applyBorder="1"/>
    <xf numFmtId="0" fontId="6" fillId="6" borderId="4" xfId="0" applyFont="1" applyFill="1" applyBorder="1"/>
    <xf numFmtId="0" fontId="6" fillId="5" borderId="5" xfId="0" applyFont="1" applyFill="1" applyBorder="1"/>
    <xf numFmtId="0" fontId="6" fillId="6" borderId="1" xfId="0" applyFont="1" applyFill="1" applyBorder="1"/>
    <xf numFmtId="0" fontId="6" fillId="9" borderId="5" xfId="0" applyFont="1" applyFill="1" applyBorder="1"/>
    <xf numFmtId="0" fontId="9" fillId="0" borderId="8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6" xfId="0" applyFont="1" applyBorder="1"/>
    <xf numFmtId="0" fontId="11" fillId="0" borderId="5" xfId="0" applyFont="1" applyBorder="1"/>
    <xf numFmtId="0" fontId="3" fillId="9" borderId="9" xfId="0" applyFont="1" applyFill="1" applyBorder="1"/>
    <xf numFmtId="0" fontId="3" fillId="9" borderId="6" xfId="0" applyFont="1" applyFill="1" applyBorder="1"/>
    <xf numFmtId="0" fontId="3" fillId="9" borderId="6" xfId="0" applyFont="1" applyFill="1" applyBorder="1" applyAlignment="1">
      <alignment horizontal="center"/>
    </xf>
    <xf numFmtId="0" fontId="0" fillId="9" borderId="6" xfId="0" applyFill="1" applyBorder="1"/>
    <xf numFmtId="0" fontId="8" fillId="9" borderId="6" xfId="0" applyFont="1" applyFill="1" applyBorder="1"/>
    <xf numFmtId="0" fontId="13" fillId="3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6" borderId="5" xfId="0" applyFont="1" applyFill="1" applyBorder="1"/>
    <xf numFmtId="0" fontId="11" fillId="0" borderId="4" xfId="0" applyFont="1" applyBorder="1"/>
    <xf numFmtId="0" fontId="4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/>
    <xf numFmtId="0" fontId="5" fillId="7" borderId="4" xfId="0" applyFont="1" applyFill="1" applyBorder="1" applyAlignment="1"/>
    <xf numFmtId="0" fontId="8" fillId="0" borderId="0" xfId="1" applyFont="1" applyAlignment="1">
      <alignment horizontal="center" vertical="center"/>
    </xf>
    <xf numFmtId="0" fontId="15" fillId="0" borderId="0" xfId="2" applyFont="1"/>
    <xf numFmtId="0" fontId="1" fillId="0" borderId="0" xfId="2"/>
    <xf numFmtId="0" fontId="11" fillId="0" borderId="1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1" xfId="2" applyFont="1" applyBorder="1"/>
    <xf numFmtId="0" fontId="1" fillId="0" borderId="1" xfId="2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vertical="center"/>
    </xf>
    <xf numFmtId="0" fontId="1" fillId="0" borderId="1" xfId="2" applyBorder="1"/>
    <xf numFmtId="0" fontId="12" fillId="0" borderId="0" xfId="2" applyFont="1"/>
    <xf numFmtId="0" fontId="16" fillId="0" borderId="0" xfId="2" applyFont="1"/>
    <xf numFmtId="0" fontId="17" fillId="0" borderId="0" xfId="2" applyFont="1" applyAlignment="1">
      <alignment horizontal="left"/>
    </xf>
    <xf numFmtId="0" fontId="18" fillId="0" borderId="0" xfId="2" applyFont="1" applyAlignment="1">
      <alignment horizontal="left"/>
    </xf>
    <xf numFmtId="0" fontId="19" fillId="0" borderId="0" xfId="2" applyFont="1"/>
    <xf numFmtId="0" fontId="20" fillId="0" borderId="0" xfId="2" applyFont="1"/>
    <xf numFmtId="0" fontId="21" fillId="0" borderId="0" xfId="2" applyFont="1"/>
    <xf numFmtId="0" fontId="22" fillId="0" borderId="0" xfId="2" applyFont="1"/>
    <xf numFmtId="0" fontId="18" fillId="0" borderId="0" xfId="2" applyFont="1"/>
    <xf numFmtId="0" fontId="23" fillId="0" borderId="1" xfId="1" applyFont="1" applyBorder="1"/>
    <xf numFmtId="0" fontId="23" fillId="0" borderId="0" xfId="1" applyFont="1"/>
    <xf numFmtId="0" fontId="10" fillId="0" borderId="4" xfId="1" applyFont="1" applyBorder="1"/>
  </cellXfs>
  <cellStyles count="3">
    <cellStyle name="Normal" xfId="0" builtinId="0"/>
    <cellStyle name="Normal 2" xfId="1" xr:uid="{00000000-0005-0000-0000-000001000000}"/>
    <cellStyle name="Normal 3" xfId="2" xr:uid="{D9A17B60-9C8A-4CDD-BE1A-B71B648B30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00"/>
    <outlinePr summaryBelow="0" summaryRight="0"/>
    <pageSetUpPr fitToPage="1"/>
  </sheetPr>
  <dimension ref="A1:P467"/>
  <sheetViews>
    <sheetView tabSelected="1" topLeftCell="A265" workbookViewId="0">
      <selection activeCell="A292" sqref="A292:XFD292"/>
    </sheetView>
  </sheetViews>
  <sheetFormatPr defaultColWidth="14.42578125" defaultRowHeight="15.75" customHeight="1"/>
  <cols>
    <col min="1" max="1" width="5.5703125" customWidth="1"/>
    <col min="2" max="2" width="22.140625" customWidth="1"/>
    <col min="3" max="3" width="5.85546875" style="2" customWidth="1"/>
    <col min="4" max="4" width="5.7109375" style="2" customWidth="1"/>
    <col min="5" max="5" width="37.28515625" bestFit="1" customWidth="1"/>
    <col min="6" max="6" width="16" bestFit="1" customWidth="1"/>
    <col min="7" max="7" width="10.42578125" style="1" customWidth="1"/>
    <col min="8" max="8" width="10" style="3" customWidth="1"/>
    <col min="9" max="9" width="19.7109375" bestFit="1" customWidth="1"/>
    <col min="10" max="10" width="10" customWidth="1"/>
    <col min="11" max="11" width="9.85546875" customWidth="1"/>
    <col min="12" max="12" width="9.5703125" customWidth="1"/>
    <col min="13" max="13" width="9.7109375" customWidth="1"/>
    <col min="14" max="14" width="7.85546875" customWidth="1"/>
    <col min="15" max="15" width="10.7109375" bestFit="1" customWidth="1"/>
    <col min="16" max="16" width="21.42578125" bestFit="1" customWidth="1"/>
  </cols>
  <sheetData>
    <row r="1" spans="1:16" ht="38.25" customHeight="1">
      <c r="A1" s="22" t="s">
        <v>0</v>
      </c>
      <c r="B1" s="21" t="s">
        <v>1</v>
      </c>
      <c r="C1" s="22" t="s">
        <v>2</v>
      </c>
      <c r="D1" s="23" t="s">
        <v>3</v>
      </c>
      <c r="E1" s="22" t="s">
        <v>4</v>
      </c>
      <c r="F1" s="22" t="s">
        <v>5</v>
      </c>
      <c r="G1" s="21" t="s">
        <v>6</v>
      </c>
      <c r="H1" s="24" t="s">
        <v>7</v>
      </c>
      <c r="I1" s="25" t="s">
        <v>8</v>
      </c>
      <c r="J1" s="26" t="s">
        <v>14</v>
      </c>
      <c r="K1" s="26" t="s">
        <v>15</v>
      </c>
      <c r="L1" s="26" t="s">
        <v>16</v>
      </c>
      <c r="M1" s="26" t="s">
        <v>17</v>
      </c>
      <c r="N1" s="26" t="s">
        <v>18</v>
      </c>
      <c r="O1" s="27" t="s">
        <v>19</v>
      </c>
      <c r="P1" s="231" t="s">
        <v>852</v>
      </c>
    </row>
    <row r="2" spans="1:16" ht="15">
      <c r="A2" s="29">
        <v>1</v>
      </c>
      <c r="B2" s="173" t="s">
        <v>619</v>
      </c>
      <c r="C2" s="175">
        <v>5</v>
      </c>
      <c r="D2" s="175" t="s">
        <v>13</v>
      </c>
      <c r="E2" s="173" t="s">
        <v>620</v>
      </c>
      <c r="F2" s="173" t="s">
        <v>621</v>
      </c>
      <c r="G2" s="176" t="s">
        <v>10</v>
      </c>
      <c r="H2" s="177" t="s">
        <v>11</v>
      </c>
      <c r="I2" s="173" t="s">
        <v>622</v>
      </c>
      <c r="J2" s="173">
        <v>9</v>
      </c>
      <c r="K2" s="173">
        <v>10</v>
      </c>
      <c r="L2" s="173">
        <v>10</v>
      </c>
      <c r="M2" s="173">
        <v>10</v>
      </c>
      <c r="N2" s="174">
        <f t="shared" ref="N2:N65" si="0">SUM(J2:M2)</f>
        <v>39</v>
      </c>
      <c r="O2" s="224" t="s">
        <v>851</v>
      </c>
      <c r="P2" s="232" t="s">
        <v>853</v>
      </c>
    </row>
    <row r="3" spans="1:16" ht="15">
      <c r="A3" s="29">
        <v>2</v>
      </c>
      <c r="B3" s="173" t="s">
        <v>652</v>
      </c>
      <c r="C3" s="175">
        <v>5</v>
      </c>
      <c r="D3" s="175" t="s">
        <v>13</v>
      </c>
      <c r="E3" s="173" t="s">
        <v>620</v>
      </c>
      <c r="F3" s="173" t="s">
        <v>621</v>
      </c>
      <c r="G3" s="176" t="s">
        <v>10</v>
      </c>
      <c r="H3" s="177" t="s">
        <v>11</v>
      </c>
      <c r="I3" s="173" t="s">
        <v>622</v>
      </c>
      <c r="J3" s="173">
        <v>8</v>
      </c>
      <c r="K3" s="173">
        <v>10</v>
      </c>
      <c r="L3" s="173">
        <v>10</v>
      </c>
      <c r="M3" s="173">
        <v>10</v>
      </c>
      <c r="N3" s="174">
        <f t="shared" si="0"/>
        <v>38</v>
      </c>
      <c r="O3" s="224" t="s">
        <v>851</v>
      </c>
      <c r="P3" s="232" t="s">
        <v>853</v>
      </c>
    </row>
    <row r="4" spans="1:16" ht="15">
      <c r="A4" s="29">
        <v>3</v>
      </c>
      <c r="B4" s="70" t="s">
        <v>29</v>
      </c>
      <c r="C4" s="74">
        <v>5</v>
      </c>
      <c r="D4" s="74" t="s">
        <v>9</v>
      </c>
      <c r="E4" s="70" t="s">
        <v>26</v>
      </c>
      <c r="F4" s="70" t="s">
        <v>27</v>
      </c>
      <c r="G4" s="75" t="s">
        <v>10</v>
      </c>
      <c r="H4" s="76" t="s">
        <v>11</v>
      </c>
      <c r="I4" s="70" t="s">
        <v>28</v>
      </c>
      <c r="J4" s="70">
        <v>8</v>
      </c>
      <c r="K4" s="70">
        <v>10</v>
      </c>
      <c r="L4" s="70">
        <v>10</v>
      </c>
      <c r="M4" s="70">
        <v>4</v>
      </c>
      <c r="N4" s="71">
        <f t="shared" si="0"/>
        <v>32</v>
      </c>
      <c r="O4" s="73" t="s">
        <v>851</v>
      </c>
      <c r="P4" s="232" t="s">
        <v>854</v>
      </c>
    </row>
    <row r="5" spans="1:16" ht="15">
      <c r="A5" s="29">
        <v>4</v>
      </c>
      <c r="B5" s="123" t="s">
        <v>405</v>
      </c>
      <c r="C5" s="125">
        <v>5</v>
      </c>
      <c r="D5" s="125" t="s">
        <v>9</v>
      </c>
      <c r="E5" s="123" t="s">
        <v>385</v>
      </c>
      <c r="F5" s="123" t="s">
        <v>382</v>
      </c>
      <c r="G5" s="126" t="s">
        <v>10</v>
      </c>
      <c r="H5" s="127" t="s">
        <v>11</v>
      </c>
      <c r="I5" s="123" t="s">
        <v>386</v>
      </c>
      <c r="J5" s="123">
        <v>2</v>
      </c>
      <c r="K5" s="123">
        <v>10</v>
      </c>
      <c r="L5" s="123">
        <v>10</v>
      </c>
      <c r="M5" s="123">
        <v>10</v>
      </c>
      <c r="N5" s="124">
        <f t="shared" si="0"/>
        <v>32</v>
      </c>
      <c r="O5" s="225" t="s">
        <v>851</v>
      </c>
      <c r="P5" s="232" t="s">
        <v>857</v>
      </c>
    </row>
    <row r="6" spans="1:16" ht="15">
      <c r="A6" s="29">
        <v>5</v>
      </c>
      <c r="B6" s="178" t="s">
        <v>693</v>
      </c>
      <c r="C6" s="179">
        <v>5</v>
      </c>
      <c r="D6" s="179" t="s">
        <v>9</v>
      </c>
      <c r="E6" s="180" t="s">
        <v>631</v>
      </c>
      <c r="F6" s="178" t="s">
        <v>621</v>
      </c>
      <c r="G6" s="179" t="s">
        <v>10</v>
      </c>
      <c r="H6" s="179" t="s">
        <v>11</v>
      </c>
      <c r="I6" s="178" t="s">
        <v>667</v>
      </c>
      <c r="J6" s="173">
        <v>8</v>
      </c>
      <c r="K6" s="173">
        <v>3</v>
      </c>
      <c r="L6" s="173">
        <v>10</v>
      </c>
      <c r="M6" s="173">
        <v>10</v>
      </c>
      <c r="N6" s="174">
        <f t="shared" si="0"/>
        <v>31</v>
      </c>
      <c r="O6" s="224" t="s">
        <v>851</v>
      </c>
      <c r="P6" s="232" t="s">
        <v>853</v>
      </c>
    </row>
    <row r="7" spans="1:16" ht="15">
      <c r="A7" s="29">
        <v>6</v>
      </c>
      <c r="B7" s="139" t="s">
        <v>472</v>
      </c>
      <c r="C7" s="140">
        <v>5</v>
      </c>
      <c r="D7" s="140" t="s">
        <v>13</v>
      </c>
      <c r="E7" s="139" t="s">
        <v>473</v>
      </c>
      <c r="F7" s="139" t="s">
        <v>474</v>
      </c>
      <c r="G7" s="141" t="s">
        <v>10</v>
      </c>
      <c r="H7" s="141" t="s">
        <v>11</v>
      </c>
      <c r="I7" s="139" t="s">
        <v>475</v>
      </c>
      <c r="J7" s="142">
        <v>6</v>
      </c>
      <c r="K7" s="142">
        <v>3</v>
      </c>
      <c r="L7" s="142">
        <v>10</v>
      </c>
      <c r="M7" s="142">
        <v>10</v>
      </c>
      <c r="N7" s="143">
        <f t="shared" si="0"/>
        <v>29</v>
      </c>
      <c r="O7" s="226" t="s">
        <v>851</v>
      </c>
      <c r="P7" s="232" t="s">
        <v>856</v>
      </c>
    </row>
    <row r="8" spans="1:16" ht="15">
      <c r="A8" s="29">
        <v>7</v>
      </c>
      <c r="B8" s="147" t="s">
        <v>485</v>
      </c>
      <c r="C8" s="148">
        <v>5</v>
      </c>
      <c r="D8" s="148" t="s">
        <v>13</v>
      </c>
      <c r="E8" s="149" t="s">
        <v>473</v>
      </c>
      <c r="F8" s="147" t="s">
        <v>474</v>
      </c>
      <c r="G8" s="148" t="s">
        <v>10</v>
      </c>
      <c r="H8" s="148" t="s">
        <v>11</v>
      </c>
      <c r="I8" s="147" t="s">
        <v>475</v>
      </c>
      <c r="J8" s="142">
        <v>9</v>
      </c>
      <c r="K8" s="142">
        <v>1</v>
      </c>
      <c r="L8" s="142">
        <v>10</v>
      </c>
      <c r="M8" s="142">
        <v>9</v>
      </c>
      <c r="N8" s="143">
        <f t="shared" si="0"/>
        <v>29</v>
      </c>
      <c r="O8" s="226" t="s">
        <v>851</v>
      </c>
      <c r="P8" s="232" t="s">
        <v>856</v>
      </c>
    </row>
    <row r="9" spans="1:16" ht="15">
      <c r="A9" s="29">
        <v>8</v>
      </c>
      <c r="B9" s="170" t="s">
        <v>654</v>
      </c>
      <c r="C9" s="171">
        <v>5</v>
      </c>
      <c r="D9" s="171" t="s">
        <v>9</v>
      </c>
      <c r="E9" s="170" t="s">
        <v>626</v>
      </c>
      <c r="F9" s="170" t="s">
        <v>627</v>
      </c>
      <c r="G9" s="172" t="s">
        <v>628</v>
      </c>
      <c r="H9" s="172" t="s">
        <v>11</v>
      </c>
      <c r="I9" s="170" t="s">
        <v>618</v>
      </c>
      <c r="J9" s="173">
        <v>8</v>
      </c>
      <c r="K9" s="173">
        <v>2</v>
      </c>
      <c r="L9" s="173">
        <v>9</v>
      </c>
      <c r="M9" s="173">
        <v>9</v>
      </c>
      <c r="N9" s="174">
        <f t="shared" si="0"/>
        <v>28</v>
      </c>
      <c r="O9" s="224" t="s">
        <v>851</v>
      </c>
      <c r="P9" s="232" t="s">
        <v>853</v>
      </c>
    </row>
    <row r="10" spans="1:16" ht="15">
      <c r="A10" s="29">
        <v>9</v>
      </c>
      <c r="B10" s="170" t="s">
        <v>655</v>
      </c>
      <c r="C10" s="171">
        <v>5</v>
      </c>
      <c r="D10" s="171" t="s">
        <v>9</v>
      </c>
      <c r="E10" s="170" t="s">
        <v>634</v>
      </c>
      <c r="F10" s="170" t="s">
        <v>621</v>
      </c>
      <c r="G10" s="172" t="s">
        <v>10</v>
      </c>
      <c r="H10" s="172" t="s">
        <v>11</v>
      </c>
      <c r="I10" s="170" t="s">
        <v>642</v>
      </c>
      <c r="J10" s="173">
        <v>6</v>
      </c>
      <c r="K10" s="173">
        <v>2</v>
      </c>
      <c r="L10" s="173">
        <v>10</v>
      </c>
      <c r="M10" s="173">
        <v>10</v>
      </c>
      <c r="N10" s="174">
        <f t="shared" si="0"/>
        <v>28</v>
      </c>
      <c r="O10" s="224" t="s">
        <v>851</v>
      </c>
      <c r="P10" s="232" t="s">
        <v>853</v>
      </c>
    </row>
    <row r="11" spans="1:16" ht="15">
      <c r="A11" s="29">
        <v>10</v>
      </c>
      <c r="B11" s="65" t="s">
        <v>25</v>
      </c>
      <c r="C11" s="67">
        <v>5</v>
      </c>
      <c r="D11" s="67" t="s">
        <v>9</v>
      </c>
      <c r="E11" s="65" t="s">
        <v>26</v>
      </c>
      <c r="F11" s="65" t="s">
        <v>27</v>
      </c>
      <c r="G11" s="69" t="s">
        <v>10</v>
      </c>
      <c r="H11" s="69" t="s">
        <v>11</v>
      </c>
      <c r="I11" s="65" t="s">
        <v>28</v>
      </c>
      <c r="J11" s="70">
        <v>6</v>
      </c>
      <c r="K11" s="70">
        <v>1</v>
      </c>
      <c r="L11" s="70">
        <v>10</v>
      </c>
      <c r="M11" s="70">
        <v>10</v>
      </c>
      <c r="N11" s="71">
        <f t="shared" si="0"/>
        <v>27</v>
      </c>
      <c r="O11" s="73" t="s">
        <v>851</v>
      </c>
      <c r="P11" s="232" t="s">
        <v>854</v>
      </c>
    </row>
    <row r="12" spans="1:16" ht="15">
      <c r="A12" s="29">
        <v>11</v>
      </c>
      <c r="B12" s="170" t="s">
        <v>641</v>
      </c>
      <c r="C12" s="171">
        <v>5</v>
      </c>
      <c r="D12" s="171" t="s">
        <v>9</v>
      </c>
      <c r="E12" s="170" t="s">
        <v>634</v>
      </c>
      <c r="F12" s="170" t="s">
        <v>621</v>
      </c>
      <c r="G12" s="172" t="s">
        <v>10</v>
      </c>
      <c r="H12" s="172" t="s">
        <v>11</v>
      </c>
      <c r="I12" s="170" t="s">
        <v>642</v>
      </c>
      <c r="J12" s="173">
        <v>5</v>
      </c>
      <c r="K12" s="173">
        <v>10</v>
      </c>
      <c r="L12" s="173">
        <v>10</v>
      </c>
      <c r="M12" s="173">
        <v>2</v>
      </c>
      <c r="N12" s="174">
        <f t="shared" si="0"/>
        <v>27</v>
      </c>
      <c r="O12" s="224" t="s">
        <v>851</v>
      </c>
      <c r="P12" s="232" t="s">
        <v>853</v>
      </c>
    </row>
    <row r="13" spans="1:16" ht="15">
      <c r="A13" s="29">
        <v>12</v>
      </c>
      <c r="B13" s="170" t="s">
        <v>665</v>
      </c>
      <c r="C13" s="171">
        <v>5</v>
      </c>
      <c r="D13" s="171" t="s">
        <v>9</v>
      </c>
      <c r="E13" s="170" t="s">
        <v>631</v>
      </c>
      <c r="F13" s="170" t="s">
        <v>649</v>
      </c>
      <c r="G13" s="172" t="s">
        <v>628</v>
      </c>
      <c r="H13" s="172" t="s">
        <v>11</v>
      </c>
      <c r="I13" s="170" t="s">
        <v>650</v>
      </c>
      <c r="J13" s="173">
        <v>6</v>
      </c>
      <c r="K13" s="173">
        <v>1</v>
      </c>
      <c r="L13" s="173">
        <v>10</v>
      </c>
      <c r="M13" s="173">
        <v>10</v>
      </c>
      <c r="N13" s="174">
        <f t="shared" si="0"/>
        <v>27</v>
      </c>
      <c r="O13" s="224" t="s">
        <v>851</v>
      </c>
      <c r="P13" s="232" t="s">
        <v>853</v>
      </c>
    </row>
    <row r="14" spans="1:16" ht="15">
      <c r="A14" s="29">
        <v>13</v>
      </c>
      <c r="B14" s="170" t="s">
        <v>680</v>
      </c>
      <c r="C14" s="171">
        <v>5</v>
      </c>
      <c r="D14" s="171" t="s">
        <v>9</v>
      </c>
      <c r="E14" s="170" t="s">
        <v>626</v>
      </c>
      <c r="F14" s="170" t="s">
        <v>627</v>
      </c>
      <c r="G14" s="172" t="s">
        <v>628</v>
      </c>
      <c r="H14" s="172" t="s">
        <v>11</v>
      </c>
      <c r="I14" s="170" t="s">
        <v>618</v>
      </c>
      <c r="J14" s="173">
        <v>5</v>
      </c>
      <c r="K14" s="173">
        <v>2</v>
      </c>
      <c r="L14" s="173">
        <v>10</v>
      </c>
      <c r="M14" s="173">
        <v>10</v>
      </c>
      <c r="N14" s="174">
        <f t="shared" si="0"/>
        <v>27</v>
      </c>
      <c r="O14" s="224" t="s">
        <v>851</v>
      </c>
      <c r="P14" s="232" t="s">
        <v>853</v>
      </c>
    </row>
    <row r="15" spans="1:16" ht="15">
      <c r="A15" s="29">
        <v>14</v>
      </c>
      <c r="B15" s="170" t="s">
        <v>684</v>
      </c>
      <c r="C15" s="171">
        <v>5</v>
      </c>
      <c r="D15" s="171" t="s">
        <v>9</v>
      </c>
      <c r="E15" s="170" t="s">
        <v>631</v>
      </c>
      <c r="F15" s="170" t="s">
        <v>649</v>
      </c>
      <c r="G15" s="172" t="s">
        <v>628</v>
      </c>
      <c r="H15" s="172" t="s">
        <v>11</v>
      </c>
      <c r="I15" s="170" t="s">
        <v>650</v>
      </c>
      <c r="J15" s="173">
        <v>7</v>
      </c>
      <c r="K15" s="173">
        <v>2</v>
      </c>
      <c r="L15" s="173">
        <v>8</v>
      </c>
      <c r="M15" s="173">
        <v>10</v>
      </c>
      <c r="N15" s="174">
        <f t="shared" si="0"/>
        <v>27</v>
      </c>
      <c r="O15" s="224" t="s">
        <v>851</v>
      </c>
      <c r="P15" s="232" t="s">
        <v>853</v>
      </c>
    </row>
    <row r="16" spans="1:16" ht="15">
      <c r="A16" s="29">
        <v>15</v>
      </c>
      <c r="B16" s="170" t="s">
        <v>657</v>
      </c>
      <c r="C16" s="171">
        <v>5</v>
      </c>
      <c r="D16" s="171" t="s">
        <v>9</v>
      </c>
      <c r="E16" s="170" t="s">
        <v>626</v>
      </c>
      <c r="F16" s="170" t="s">
        <v>627</v>
      </c>
      <c r="G16" s="172" t="s">
        <v>628</v>
      </c>
      <c r="H16" s="172" t="s">
        <v>11</v>
      </c>
      <c r="I16" s="170" t="s">
        <v>618</v>
      </c>
      <c r="J16" s="173">
        <v>6</v>
      </c>
      <c r="K16" s="173">
        <v>3</v>
      </c>
      <c r="L16" s="173">
        <v>6</v>
      </c>
      <c r="M16" s="173">
        <v>10</v>
      </c>
      <c r="N16" s="174">
        <f t="shared" si="0"/>
        <v>25</v>
      </c>
      <c r="O16" s="224" t="s">
        <v>851</v>
      </c>
      <c r="P16" s="232" t="s">
        <v>853</v>
      </c>
    </row>
    <row r="17" spans="1:16" ht="15">
      <c r="A17" s="29">
        <v>16</v>
      </c>
      <c r="B17" s="170" t="s">
        <v>663</v>
      </c>
      <c r="C17" s="171">
        <v>5</v>
      </c>
      <c r="D17" s="171" t="s">
        <v>9</v>
      </c>
      <c r="E17" s="170" t="s">
        <v>626</v>
      </c>
      <c r="F17" s="170" t="s">
        <v>627</v>
      </c>
      <c r="G17" s="172" t="s">
        <v>628</v>
      </c>
      <c r="H17" s="172" t="s">
        <v>11</v>
      </c>
      <c r="I17" s="170" t="s">
        <v>618</v>
      </c>
      <c r="J17" s="173">
        <v>5</v>
      </c>
      <c r="K17" s="173">
        <v>2</v>
      </c>
      <c r="L17" s="173">
        <v>10</v>
      </c>
      <c r="M17" s="173">
        <v>8</v>
      </c>
      <c r="N17" s="174">
        <f t="shared" si="0"/>
        <v>25</v>
      </c>
      <c r="O17" s="224" t="s">
        <v>851</v>
      </c>
      <c r="P17" s="232" t="s">
        <v>853</v>
      </c>
    </row>
    <row r="18" spans="1:16" ht="15">
      <c r="A18" s="29">
        <v>17</v>
      </c>
      <c r="B18" s="173" t="s">
        <v>674</v>
      </c>
      <c r="C18" s="175">
        <v>5</v>
      </c>
      <c r="D18" s="175" t="s">
        <v>13</v>
      </c>
      <c r="E18" s="173" t="s">
        <v>620</v>
      </c>
      <c r="F18" s="173" t="s">
        <v>621</v>
      </c>
      <c r="G18" s="176" t="s">
        <v>10</v>
      </c>
      <c r="H18" s="177" t="s">
        <v>11</v>
      </c>
      <c r="I18" s="173" t="s">
        <v>622</v>
      </c>
      <c r="J18" s="173">
        <v>9</v>
      </c>
      <c r="K18" s="173">
        <v>3</v>
      </c>
      <c r="L18" s="173">
        <v>3</v>
      </c>
      <c r="M18" s="173">
        <v>10</v>
      </c>
      <c r="N18" s="174">
        <f t="shared" si="0"/>
        <v>25</v>
      </c>
      <c r="O18" s="224" t="s">
        <v>851</v>
      </c>
      <c r="P18" s="232" t="s">
        <v>853</v>
      </c>
    </row>
    <row r="19" spans="1:16" ht="15">
      <c r="A19" s="29">
        <v>18</v>
      </c>
      <c r="B19" s="170" t="s">
        <v>690</v>
      </c>
      <c r="C19" s="171">
        <v>5</v>
      </c>
      <c r="D19" s="171" t="s">
        <v>9</v>
      </c>
      <c r="E19" s="170" t="s">
        <v>626</v>
      </c>
      <c r="F19" s="170" t="s">
        <v>627</v>
      </c>
      <c r="G19" s="172" t="s">
        <v>628</v>
      </c>
      <c r="H19" s="172" t="s">
        <v>11</v>
      </c>
      <c r="I19" s="170" t="s">
        <v>618</v>
      </c>
      <c r="J19" s="173">
        <v>7</v>
      </c>
      <c r="K19" s="173">
        <v>3</v>
      </c>
      <c r="L19" s="173">
        <v>9</v>
      </c>
      <c r="M19" s="173">
        <v>6</v>
      </c>
      <c r="N19" s="174">
        <f t="shared" si="0"/>
        <v>25</v>
      </c>
      <c r="O19" s="224" t="s">
        <v>851</v>
      </c>
      <c r="P19" s="232" t="s">
        <v>853</v>
      </c>
    </row>
    <row r="20" spans="1:16" ht="15">
      <c r="A20" s="29">
        <v>19</v>
      </c>
      <c r="B20" s="120" t="s">
        <v>387</v>
      </c>
      <c r="C20" s="121">
        <v>5</v>
      </c>
      <c r="D20" s="121" t="s">
        <v>13</v>
      </c>
      <c r="E20" s="120" t="s">
        <v>381</v>
      </c>
      <c r="F20" s="120" t="s">
        <v>382</v>
      </c>
      <c r="G20" s="122" t="s">
        <v>10</v>
      </c>
      <c r="H20" s="122" t="s">
        <v>11</v>
      </c>
      <c r="I20" s="120" t="s">
        <v>383</v>
      </c>
      <c r="J20" s="123">
        <v>5</v>
      </c>
      <c r="K20" s="123">
        <v>1</v>
      </c>
      <c r="L20" s="123">
        <v>8</v>
      </c>
      <c r="M20" s="123">
        <v>10</v>
      </c>
      <c r="N20" s="124">
        <f t="shared" si="0"/>
        <v>24</v>
      </c>
      <c r="O20" s="225" t="s">
        <v>851</v>
      </c>
      <c r="P20" s="232" t="s">
        <v>857</v>
      </c>
    </row>
    <row r="21" spans="1:16" ht="15">
      <c r="A21" s="29">
        <v>20</v>
      </c>
      <c r="B21" s="170" t="s">
        <v>661</v>
      </c>
      <c r="C21" s="171">
        <v>5</v>
      </c>
      <c r="D21" s="171" t="s">
        <v>9</v>
      </c>
      <c r="E21" s="170" t="s">
        <v>626</v>
      </c>
      <c r="F21" s="170" t="s">
        <v>627</v>
      </c>
      <c r="G21" s="172" t="s">
        <v>628</v>
      </c>
      <c r="H21" s="172" t="s">
        <v>11</v>
      </c>
      <c r="I21" s="170" t="s">
        <v>618</v>
      </c>
      <c r="J21" s="173">
        <v>5</v>
      </c>
      <c r="K21" s="173">
        <v>6</v>
      </c>
      <c r="L21" s="173">
        <v>3</v>
      </c>
      <c r="M21" s="173">
        <v>10</v>
      </c>
      <c r="N21" s="174">
        <f t="shared" si="0"/>
        <v>24</v>
      </c>
      <c r="O21" s="224" t="s">
        <v>851</v>
      </c>
      <c r="P21" s="232" t="s">
        <v>853</v>
      </c>
    </row>
    <row r="22" spans="1:16" ht="15">
      <c r="A22" s="29">
        <v>21</v>
      </c>
      <c r="B22" s="170" t="s">
        <v>681</v>
      </c>
      <c r="C22" s="171">
        <v>5</v>
      </c>
      <c r="D22" s="171" t="s">
        <v>9</v>
      </c>
      <c r="E22" s="170" t="s">
        <v>634</v>
      </c>
      <c r="F22" s="170" t="s">
        <v>621</v>
      </c>
      <c r="G22" s="172" t="s">
        <v>10</v>
      </c>
      <c r="H22" s="172" t="s">
        <v>11</v>
      </c>
      <c r="I22" s="170" t="s">
        <v>642</v>
      </c>
      <c r="J22" s="173">
        <v>6</v>
      </c>
      <c r="K22" s="173">
        <v>1</v>
      </c>
      <c r="L22" s="173">
        <v>7</v>
      </c>
      <c r="M22" s="173">
        <v>10</v>
      </c>
      <c r="N22" s="174">
        <f t="shared" si="0"/>
        <v>24</v>
      </c>
      <c r="O22" s="224" t="s">
        <v>851</v>
      </c>
      <c r="P22" s="232" t="s">
        <v>853</v>
      </c>
    </row>
    <row r="23" spans="1:16" ht="15">
      <c r="A23" s="29">
        <v>22</v>
      </c>
      <c r="B23" s="170" t="s">
        <v>687</v>
      </c>
      <c r="C23" s="171">
        <v>5</v>
      </c>
      <c r="D23" s="171" t="s">
        <v>9</v>
      </c>
      <c r="E23" s="170" t="s">
        <v>631</v>
      </c>
      <c r="F23" s="170" t="s">
        <v>649</v>
      </c>
      <c r="G23" s="172" t="s">
        <v>628</v>
      </c>
      <c r="H23" s="172" t="s">
        <v>11</v>
      </c>
      <c r="I23" s="170" t="s">
        <v>650</v>
      </c>
      <c r="J23" s="173">
        <v>5</v>
      </c>
      <c r="K23" s="173">
        <v>6</v>
      </c>
      <c r="L23" s="173">
        <v>3</v>
      </c>
      <c r="M23" s="173">
        <v>10</v>
      </c>
      <c r="N23" s="174">
        <f t="shared" si="0"/>
        <v>24</v>
      </c>
      <c r="O23" s="224" t="s">
        <v>851</v>
      </c>
      <c r="P23" s="232" t="s">
        <v>853</v>
      </c>
    </row>
    <row r="24" spans="1:16" ht="15">
      <c r="A24" s="29">
        <v>23</v>
      </c>
      <c r="B24" s="120" t="s">
        <v>384</v>
      </c>
      <c r="C24" s="121">
        <v>5</v>
      </c>
      <c r="D24" s="121" t="s">
        <v>9</v>
      </c>
      <c r="E24" s="120" t="s">
        <v>385</v>
      </c>
      <c r="F24" s="120" t="s">
        <v>382</v>
      </c>
      <c r="G24" s="122" t="s">
        <v>10</v>
      </c>
      <c r="H24" s="122" t="s">
        <v>11</v>
      </c>
      <c r="I24" s="120" t="s">
        <v>386</v>
      </c>
      <c r="J24" s="123">
        <v>3</v>
      </c>
      <c r="K24" s="123">
        <v>4</v>
      </c>
      <c r="L24" s="123">
        <v>6</v>
      </c>
      <c r="M24" s="123">
        <v>10</v>
      </c>
      <c r="N24" s="124">
        <f t="shared" si="0"/>
        <v>23</v>
      </c>
      <c r="O24" s="225" t="s">
        <v>851</v>
      </c>
      <c r="P24" s="232" t="s">
        <v>857</v>
      </c>
    </row>
    <row r="25" spans="1:16" ht="15">
      <c r="A25" s="29">
        <v>24</v>
      </c>
      <c r="B25" s="170" t="s">
        <v>653</v>
      </c>
      <c r="C25" s="171">
        <v>5</v>
      </c>
      <c r="D25" s="171" t="s">
        <v>9</v>
      </c>
      <c r="E25" s="170" t="s">
        <v>631</v>
      </c>
      <c r="F25" s="170" t="s">
        <v>649</v>
      </c>
      <c r="G25" s="172" t="s">
        <v>628</v>
      </c>
      <c r="H25" s="172" t="s">
        <v>11</v>
      </c>
      <c r="I25" s="170" t="s">
        <v>650</v>
      </c>
      <c r="J25" s="173">
        <v>5</v>
      </c>
      <c r="K25" s="173">
        <v>3</v>
      </c>
      <c r="L25" s="173">
        <v>5</v>
      </c>
      <c r="M25" s="173">
        <v>10</v>
      </c>
      <c r="N25" s="174">
        <f t="shared" si="0"/>
        <v>23</v>
      </c>
      <c r="O25" s="224" t="s">
        <v>851</v>
      </c>
      <c r="P25" s="232" t="s">
        <v>853</v>
      </c>
    </row>
    <row r="26" spans="1:16" ht="15">
      <c r="A26" s="29">
        <v>25</v>
      </c>
      <c r="B26" s="170" t="s">
        <v>672</v>
      </c>
      <c r="C26" s="171">
        <v>5</v>
      </c>
      <c r="D26" s="171" t="s">
        <v>9</v>
      </c>
      <c r="E26" s="170" t="s">
        <v>626</v>
      </c>
      <c r="F26" s="170" t="s">
        <v>627</v>
      </c>
      <c r="G26" s="172" t="s">
        <v>628</v>
      </c>
      <c r="H26" s="172" t="s">
        <v>11</v>
      </c>
      <c r="I26" s="170" t="s">
        <v>618</v>
      </c>
      <c r="J26" s="173">
        <v>1</v>
      </c>
      <c r="K26" s="173">
        <v>10</v>
      </c>
      <c r="L26" s="173">
        <v>10</v>
      </c>
      <c r="M26" s="173">
        <v>2</v>
      </c>
      <c r="N26" s="174">
        <f t="shared" si="0"/>
        <v>23</v>
      </c>
      <c r="O26" s="224" t="s">
        <v>851</v>
      </c>
      <c r="P26" s="232" t="s">
        <v>853</v>
      </c>
    </row>
    <row r="27" spans="1:16" ht="15">
      <c r="A27" s="29">
        <v>26</v>
      </c>
      <c r="B27" s="170" t="s">
        <v>615</v>
      </c>
      <c r="C27" s="171">
        <v>5</v>
      </c>
      <c r="D27" s="171" t="s">
        <v>9</v>
      </c>
      <c r="E27" s="170" t="s">
        <v>616</v>
      </c>
      <c r="F27" s="170" t="s">
        <v>617</v>
      </c>
      <c r="G27" s="172" t="s">
        <v>10</v>
      </c>
      <c r="H27" s="172" t="s">
        <v>11</v>
      </c>
      <c r="I27" s="170" t="s">
        <v>618</v>
      </c>
      <c r="J27" s="173">
        <v>1</v>
      </c>
      <c r="K27" s="173">
        <v>1</v>
      </c>
      <c r="L27" s="173">
        <v>10</v>
      </c>
      <c r="M27" s="173">
        <v>10</v>
      </c>
      <c r="N27" s="174">
        <f t="shared" si="0"/>
        <v>22</v>
      </c>
      <c r="O27" s="224" t="s">
        <v>851</v>
      </c>
      <c r="P27" s="232" t="s">
        <v>853</v>
      </c>
    </row>
    <row r="28" spans="1:16" ht="15">
      <c r="A28" s="29">
        <v>27</v>
      </c>
      <c r="B28" s="170" t="s">
        <v>636</v>
      </c>
      <c r="C28" s="171">
        <v>5</v>
      </c>
      <c r="D28" s="171" t="s">
        <v>9</v>
      </c>
      <c r="E28" s="170" t="s">
        <v>634</v>
      </c>
      <c r="F28" s="170" t="s">
        <v>627</v>
      </c>
      <c r="G28" s="172" t="s">
        <v>628</v>
      </c>
      <c r="H28" s="172" t="s">
        <v>11</v>
      </c>
      <c r="I28" s="170" t="s">
        <v>635</v>
      </c>
      <c r="J28" s="173">
        <v>6</v>
      </c>
      <c r="K28" s="173">
        <v>1</v>
      </c>
      <c r="L28" s="173">
        <v>4</v>
      </c>
      <c r="M28" s="173">
        <v>10</v>
      </c>
      <c r="N28" s="174">
        <f t="shared" si="0"/>
        <v>21</v>
      </c>
      <c r="O28" s="224" t="s">
        <v>851</v>
      </c>
      <c r="P28" s="232" t="s">
        <v>853</v>
      </c>
    </row>
    <row r="29" spans="1:16" ht="15">
      <c r="A29" s="29">
        <v>28</v>
      </c>
      <c r="B29" s="139" t="s">
        <v>510</v>
      </c>
      <c r="C29" s="140">
        <v>5</v>
      </c>
      <c r="D29" s="140" t="s">
        <v>13</v>
      </c>
      <c r="E29" s="139" t="s">
        <v>473</v>
      </c>
      <c r="F29" s="139" t="s">
        <v>474</v>
      </c>
      <c r="G29" s="141" t="s">
        <v>10</v>
      </c>
      <c r="H29" s="141" t="s">
        <v>11</v>
      </c>
      <c r="I29" s="139" t="s">
        <v>487</v>
      </c>
      <c r="J29" s="142">
        <v>8</v>
      </c>
      <c r="K29" s="142">
        <v>6</v>
      </c>
      <c r="L29" s="142">
        <v>3</v>
      </c>
      <c r="M29" s="142">
        <v>4</v>
      </c>
      <c r="N29" s="143">
        <f t="shared" si="0"/>
        <v>21</v>
      </c>
      <c r="O29" s="226" t="s">
        <v>851</v>
      </c>
      <c r="P29" s="232" t="s">
        <v>856</v>
      </c>
    </row>
    <row r="30" spans="1:16" ht="15">
      <c r="A30" s="29">
        <v>29</v>
      </c>
      <c r="B30" s="65" t="s">
        <v>71</v>
      </c>
      <c r="C30" s="67">
        <v>5</v>
      </c>
      <c r="D30" s="67" t="s">
        <v>9</v>
      </c>
      <c r="E30" s="68" t="s">
        <v>67</v>
      </c>
      <c r="F30" s="65" t="s">
        <v>27</v>
      </c>
      <c r="G30" s="69" t="s">
        <v>10</v>
      </c>
      <c r="H30" s="69" t="s">
        <v>11</v>
      </c>
      <c r="I30" s="65" t="s">
        <v>68</v>
      </c>
      <c r="J30" s="70">
        <v>8</v>
      </c>
      <c r="K30" s="70">
        <v>4</v>
      </c>
      <c r="L30" s="70">
        <v>8</v>
      </c>
      <c r="M30" s="70">
        <v>1</v>
      </c>
      <c r="N30" s="71">
        <f t="shared" si="0"/>
        <v>21</v>
      </c>
      <c r="O30" s="73" t="s">
        <v>851</v>
      </c>
      <c r="P30" s="232" t="s">
        <v>854</v>
      </c>
    </row>
    <row r="31" spans="1:16" ht="15">
      <c r="A31" s="29">
        <v>30</v>
      </c>
      <c r="B31" s="139" t="s">
        <v>496</v>
      </c>
      <c r="C31" s="140">
        <v>5</v>
      </c>
      <c r="D31" s="140" t="s">
        <v>13</v>
      </c>
      <c r="E31" s="139" t="s">
        <v>473</v>
      </c>
      <c r="F31" s="139" t="s">
        <v>474</v>
      </c>
      <c r="G31" s="141" t="s">
        <v>10</v>
      </c>
      <c r="H31" s="141" t="s">
        <v>11</v>
      </c>
      <c r="I31" s="139" t="s">
        <v>487</v>
      </c>
      <c r="J31" s="142">
        <v>6</v>
      </c>
      <c r="K31" s="142">
        <v>1</v>
      </c>
      <c r="L31" s="142">
        <v>8</v>
      </c>
      <c r="M31" s="142">
        <v>5</v>
      </c>
      <c r="N31" s="143">
        <f t="shared" si="0"/>
        <v>20</v>
      </c>
      <c r="O31" s="226" t="s">
        <v>851</v>
      </c>
      <c r="P31" s="232" t="s">
        <v>856</v>
      </c>
    </row>
    <row r="32" spans="1:16" ht="15">
      <c r="A32" s="29">
        <v>31</v>
      </c>
      <c r="B32" s="139" t="s">
        <v>511</v>
      </c>
      <c r="C32" s="140">
        <v>5</v>
      </c>
      <c r="D32" s="140" t="s">
        <v>13</v>
      </c>
      <c r="E32" s="139" t="s">
        <v>473</v>
      </c>
      <c r="F32" s="139" t="s">
        <v>474</v>
      </c>
      <c r="G32" s="141" t="s">
        <v>10</v>
      </c>
      <c r="H32" s="141" t="s">
        <v>11</v>
      </c>
      <c r="I32" s="139" t="s">
        <v>475</v>
      </c>
      <c r="J32" s="142">
        <v>4</v>
      </c>
      <c r="K32" s="142">
        <v>5</v>
      </c>
      <c r="L32" s="142">
        <v>3</v>
      </c>
      <c r="M32" s="142">
        <v>8</v>
      </c>
      <c r="N32" s="143">
        <f t="shared" si="0"/>
        <v>20</v>
      </c>
      <c r="O32" s="226" t="s">
        <v>851</v>
      </c>
      <c r="P32" s="232" t="s">
        <v>856</v>
      </c>
    </row>
    <row r="33" spans="1:16" ht="15">
      <c r="A33" s="29">
        <v>32</v>
      </c>
      <c r="B33" s="170" t="s">
        <v>646</v>
      </c>
      <c r="C33" s="171">
        <v>5</v>
      </c>
      <c r="D33" s="171" t="s">
        <v>9</v>
      </c>
      <c r="E33" s="170" t="s">
        <v>626</v>
      </c>
      <c r="F33" s="170" t="s">
        <v>627</v>
      </c>
      <c r="G33" s="172" t="s">
        <v>628</v>
      </c>
      <c r="H33" s="172" t="s">
        <v>11</v>
      </c>
      <c r="I33" s="170" t="s">
        <v>647</v>
      </c>
      <c r="J33" s="173">
        <v>5</v>
      </c>
      <c r="K33" s="173">
        <v>1</v>
      </c>
      <c r="L33" s="173">
        <v>3</v>
      </c>
      <c r="M33" s="173">
        <v>10</v>
      </c>
      <c r="N33" s="174">
        <f t="shared" si="0"/>
        <v>19</v>
      </c>
      <c r="O33" s="224" t="s">
        <v>851</v>
      </c>
      <c r="P33" s="232" t="s">
        <v>853</v>
      </c>
    </row>
    <row r="34" spans="1:16" ht="15">
      <c r="A34" s="29">
        <v>33</v>
      </c>
      <c r="B34" s="170" t="s">
        <v>656</v>
      </c>
      <c r="C34" s="171">
        <v>5</v>
      </c>
      <c r="D34" s="171" t="s">
        <v>9</v>
      </c>
      <c r="E34" s="170" t="s">
        <v>634</v>
      </c>
      <c r="F34" s="170" t="s">
        <v>627</v>
      </c>
      <c r="G34" s="172" t="s">
        <v>628</v>
      </c>
      <c r="H34" s="172" t="s">
        <v>11</v>
      </c>
      <c r="I34" s="170" t="s">
        <v>635</v>
      </c>
      <c r="J34" s="173">
        <v>5</v>
      </c>
      <c r="K34" s="173">
        <v>1</v>
      </c>
      <c r="L34" s="173">
        <v>10</v>
      </c>
      <c r="M34" s="173">
        <v>3</v>
      </c>
      <c r="N34" s="174">
        <f t="shared" si="0"/>
        <v>19</v>
      </c>
      <c r="O34" s="224" t="s">
        <v>851</v>
      </c>
      <c r="P34" s="232" t="s">
        <v>853</v>
      </c>
    </row>
    <row r="35" spans="1:16" ht="15">
      <c r="A35" s="29">
        <v>34</v>
      </c>
      <c r="B35" s="65" t="s">
        <v>33</v>
      </c>
      <c r="C35" s="66">
        <v>5</v>
      </c>
      <c r="D35" s="67" t="s">
        <v>9</v>
      </c>
      <c r="E35" s="65" t="s">
        <v>26</v>
      </c>
      <c r="F35" s="65" t="s">
        <v>27</v>
      </c>
      <c r="G35" s="69" t="s">
        <v>10</v>
      </c>
      <c r="H35" s="69" t="s">
        <v>11</v>
      </c>
      <c r="I35" s="65" t="s">
        <v>28</v>
      </c>
      <c r="J35" s="70">
        <v>1</v>
      </c>
      <c r="K35" s="70">
        <v>10</v>
      </c>
      <c r="L35" s="70">
        <v>7</v>
      </c>
      <c r="M35" s="70">
        <v>1</v>
      </c>
      <c r="N35" s="71">
        <f t="shared" si="0"/>
        <v>19</v>
      </c>
      <c r="O35" s="73" t="s">
        <v>851</v>
      </c>
      <c r="P35" s="232" t="s">
        <v>854</v>
      </c>
    </row>
    <row r="36" spans="1:16" ht="15">
      <c r="A36" s="29">
        <v>35</v>
      </c>
      <c r="B36" s="170" t="s">
        <v>675</v>
      </c>
      <c r="C36" s="171">
        <v>5</v>
      </c>
      <c r="D36" s="171" t="s">
        <v>9</v>
      </c>
      <c r="E36" s="170" t="s">
        <v>631</v>
      </c>
      <c r="F36" s="170" t="s">
        <v>621</v>
      </c>
      <c r="G36" s="172" t="s">
        <v>10</v>
      </c>
      <c r="H36" s="172" t="s">
        <v>11</v>
      </c>
      <c r="I36" s="170" t="s">
        <v>667</v>
      </c>
      <c r="J36" s="173">
        <v>5</v>
      </c>
      <c r="K36" s="173">
        <v>2</v>
      </c>
      <c r="L36" s="173">
        <v>3</v>
      </c>
      <c r="M36" s="173">
        <v>9</v>
      </c>
      <c r="N36" s="174">
        <f t="shared" si="0"/>
        <v>19</v>
      </c>
      <c r="O36" s="224" t="s">
        <v>851</v>
      </c>
      <c r="P36" s="232" t="s">
        <v>853</v>
      </c>
    </row>
    <row r="37" spans="1:16" ht="15">
      <c r="A37" s="29">
        <v>36</v>
      </c>
      <c r="B37" s="173" t="s">
        <v>682</v>
      </c>
      <c r="C37" s="175">
        <v>5</v>
      </c>
      <c r="D37" s="175" t="s">
        <v>13</v>
      </c>
      <c r="E37" s="173" t="s">
        <v>620</v>
      </c>
      <c r="F37" s="173" t="s">
        <v>621</v>
      </c>
      <c r="G37" s="176" t="s">
        <v>10</v>
      </c>
      <c r="H37" s="177" t="s">
        <v>11</v>
      </c>
      <c r="I37" s="173" t="s">
        <v>622</v>
      </c>
      <c r="J37" s="173">
        <v>3</v>
      </c>
      <c r="K37" s="173">
        <v>2</v>
      </c>
      <c r="L37" s="173">
        <v>10</v>
      </c>
      <c r="M37" s="173">
        <v>4</v>
      </c>
      <c r="N37" s="174">
        <f t="shared" si="0"/>
        <v>19</v>
      </c>
      <c r="O37" s="224" t="s">
        <v>851</v>
      </c>
      <c r="P37" s="232" t="s">
        <v>853</v>
      </c>
    </row>
    <row r="38" spans="1:16" ht="15">
      <c r="A38" s="29">
        <v>37</v>
      </c>
      <c r="B38" s="170" t="s">
        <v>686</v>
      </c>
      <c r="C38" s="171">
        <v>5</v>
      </c>
      <c r="D38" s="171" t="s">
        <v>9</v>
      </c>
      <c r="E38" s="170" t="s">
        <v>626</v>
      </c>
      <c r="F38" s="170" t="s">
        <v>627</v>
      </c>
      <c r="G38" s="172" t="s">
        <v>628</v>
      </c>
      <c r="H38" s="172" t="s">
        <v>11</v>
      </c>
      <c r="I38" s="170" t="s">
        <v>618</v>
      </c>
      <c r="J38" s="173">
        <v>6</v>
      </c>
      <c r="K38" s="173">
        <v>1</v>
      </c>
      <c r="L38" s="173">
        <v>2</v>
      </c>
      <c r="M38" s="173">
        <v>10</v>
      </c>
      <c r="N38" s="174">
        <f t="shared" si="0"/>
        <v>19</v>
      </c>
      <c r="O38" s="224" t="s">
        <v>851</v>
      </c>
      <c r="P38" s="232" t="s">
        <v>853</v>
      </c>
    </row>
    <row r="39" spans="1:16" ht="15">
      <c r="A39" s="29">
        <v>38</v>
      </c>
      <c r="B39" s="170" t="s">
        <v>688</v>
      </c>
      <c r="C39" s="171">
        <v>5</v>
      </c>
      <c r="D39" s="171" t="s">
        <v>9</v>
      </c>
      <c r="E39" s="170" t="s">
        <v>626</v>
      </c>
      <c r="F39" s="170" t="s">
        <v>627</v>
      </c>
      <c r="G39" s="172" t="s">
        <v>628</v>
      </c>
      <c r="H39" s="172" t="s">
        <v>11</v>
      </c>
      <c r="I39" s="170" t="s">
        <v>618</v>
      </c>
      <c r="J39" s="173">
        <v>4</v>
      </c>
      <c r="K39" s="173">
        <v>1</v>
      </c>
      <c r="L39" s="173">
        <v>10</v>
      </c>
      <c r="M39" s="173">
        <v>4</v>
      </c>
      <c r="N39" s="174">
        <f t="shared" si="0"/>
        <v>19</v>
      </c>
      <c r="O39" s="224" t="s">
        <v>851</v>
      </c>
      <c r="P39" s="232" t="s">
        <v>853</v>
      </c>
    </row>
    <row r="40" spans="1:16" ht="15">
      <c r="A40" s="29">
        <v>39</v>
      </c>
      <c r="B40" s="170" t="s">
        <v>638</v>
      </c>
      <c r="C40" s="171">
        <v>5</v>
      </c>
      <c r="D40" s="171" t="s">
        <v>9</v>
      </c>
      <c r="E40" s="170" t="s">
        <v>624</v>
      </c>
      <c r="F40" s="170" t="s">
        <v>621</v>
      </c>
      <c r="G40" s="172" t="s">
        <v>10</v>
      </c>
      <c r="H40" s="172" t="s">
        <v>11</v>
      </c>
      <c r="I40" s="170" t="s">
        <v>297</v>
      </c>
      <c r="J40" s="173">
        <v>5</v>
      </c>
      <c r="K40" s="173">
        <v>10</v>
      </c>
      <c r="L40" s="173">
        <v>2</v>
      </c>
      <c r="M40" s="173">
        <v>1</v>
      </c>
      <c r="N40" s="174">
        <f t="shared" si="0"/>
        <v>18</v>
      </c>
      <c r="O40" s="224" t="s">
        <v>851</v>
      </c>
      <c r="P40" s="232" t="s">
        <v>853</v>
      </c>
    </row>
    <row r="41" spans="1:16" ht="15">
      <c r="A41" s="29">
        <v>40</v>
      </c>
      <c r="B41" s="139" t="s">
        <v>486</v>
      </c>
      <c r="C41" s="140">
        <v>5</v>
      </c>
      <c r="D41" s="140" t="s">
        <v>13</v>
      </c>
      <c r="E41" s="139" t="s">
        <v>473</v>
      </c>
      <c r="F41" s="139" t="s">
        <v>474</v>
      </c>
      <c r="G41" s="141" t="s">
        <v>10</v>
      </c>
      <c r="H41" s="141" t="s">
        <v>11</v>
      </c>
      <c r="I41" s="139" t="s">
        <v>487</v>
      </c>
      <c r="J41" s="142">
        <v>1</v>
      </c>
      <c r="K41" s="142">
        <v>1</v>
      </c>
      <c r="L41" s="142">
        <v>7</v>
      </c>
      <c r="M41" s="142">
        <v>9</v>
      </c>
      <c r="N41" s="143">
        <f t="shared" si="0"/>
        <v>18</v>
      </c>
      <c r="O41" s="226" t="s">
        <v>851</v>
      </c>
      <c r="P41" s="232" t="s">
        <v>856</v>
      </c>
    </row>
    <row r="42" spans="1:16" ht="15">
      <c r="A42" s="29">
        <v>41</v>
      </c>
      <c r="B42" s="173" t="s">
        <v>645</v>
      </c>
      <c r="C42" s="175">
        <v>5</v>
      </c>
      <c r="D42" s="175" t="s">
        <v>13</v>
      </c>
      <c r="E42" s="173" t="s">
        <v>620</v>
      </c>
      <c r="F42" s="173" t="s">
        <v>621</v>
      </c>
      <c r="G42" s="176" t="s">
        <v>10</v>
      </c>
      <c r="H42" s="177" t="s">
        <v>11</v>
      </c>
      <c r="I42" s="173" t="s">
        <v>622</v>
      </c>
      <c r="J42" s="173">
        <v>2</v>
      </c>
      <c r="K42" s="173">
        <v>3</v>
      </c>
      <c r="L42" s="173">
        <v>3</v>
      </c>
      <c r="M42" s="173">
        <v>10</v>
      </c>
      <c r="N42" s="174">
        <f t="shared" si="0"/>
        <v>18</v>
      </c>
      <c r="O42" s="224" t="s">
        <v>851</v>
      </c>
      <c r="P42" s="232" t="s">
        <v>853</v>
      </c>
    </row>
    <row r="43" spans="1:16" ht="15">
      <c r="A43" s="29">
        <v>42</v>
      </c>
      <c r="B43" s="65" t="s">
        <v>155</v>
      </c>
      <c r="C43" s="67">
        <v>5</v>
      </c>
      <c r="D43" s="67" t="s">
        <v>9</v>
      </c>
      <c r="E43" s="68" t="s">
        <v>153</v>
      </c>
      <c r="F43" s="65" t="s">
        <v>134</v>
      </c>
      <c r="G43" s="69" t="s">
        <v>50</v>
      </c>
      <c r="H43" s="69" t="s">
        <v>86</v>
      </c>
      <c r="I43" s="65" t="s">
        <v>154</v>
      </c>
      <c r="J43" s="70">
        <v>4</v>
      </c>
      <c r="K43" s="70">
        <v>1</v>
      </c>
      <c r="L43" s="70">
        <v>2.5</v>
      </c>
      <c r="M43" s="70">
        <v>10</v>
      </c>
      <c r="N43" s="71">
        <f t="shared" si="0"/>
        <v>17.5</v>
      </c>
      <c r="O43" s="73" t="s">
        <v>851</v>
      </c>
      <c r="P43" s="232" t="s">
        <v>854</v>
      </c>
    </row>
    <row r="44" spans="1:16" ht="15">
      <c r="A44" s="29">
        <v>43</v>
      </c>
      <c r="B44" s="170" t="s">
        <v>633</v>
      </c>
      <c r="C44" s="171">
        <v>5</v>
      </c>
      <c r="D44" s="171" t="s">
        <v>9</v>
      </c>
      <c r="E44" s="170" t="s">
        <v>634</v>
      </c>
      <c r="F44" s="170" t="s">
        <v>627</v>
      </c>
      <c r="G44" s="172" t="s">
        <v>628</v>
      </c>
      <c r="H44" s="172" t="s">
        <v>11</v>
      </c>
      <c r="I44" s="170" t="s">
        <v>635</v>
      </c>
      <c r="J44" s="173">
        <v>8</v>
      </c>
      <c r="K44" s="173">
        <v>3</v>
      </c>
      <c r="L44" s="173">
        <v>4</v>
      </c>
      <c r="M44" s="173">
        <v>2</v>
      </c>
      <c r="N44" s="174">
        <f t="shared" si="0"/>
        <v>17</v>
      </c>
      <c r="O44" s="224" t="s">
        <v>851</v>
      </c>
      <c r="P44" s="232" t="s">
        <v>853</v>
      </c>
    </row>
    <row r="45" spans="1:16" ht="15">
      <c r="A45" s="29">
        <v>44</v>
      </c>
      <c r="B45" s="120" t="s">
        <v>380</v>
      </c>
      <c r="C45" s="121">
        <v>5</v>
      </c>
      <c r="D45" s="121" t="s">
        <v>13</v>
      </c>
      <c r="E45" s="120" t="s">
        <v>381</v>
      </c>
      <c r="F45" s="120" t="s">
        <v>382</v>
      </c>
      <c r="G45" s="122" t="s">
        <v>10</v>
      </c>
      <c r="H45" s="122" t="s">
        <v>11</v>
      </c>
      <c r="I45" s="120" t="s">
        <v>383</v>
      </c>
      <c r="J45" s="123">
        <v>1</v>
      </c>
      <c r="K45" s="123">
        <v>1</v>
      </c>
      <c r="L45" s="123">
        <v>5</v>
      </c>
      <c r="M45" s="123">
        <v>10</v>
      </c>
      <c r="N45" s="124">
        <f t="shared" si="0"/>
        <v>17</v>
      </c>
      <c r="O45" s="225" t="s">
        <v>851</v>
      </c>
      <c r="P45" s="232" t="s">
        <v>857</v>
      </c>
    </row>
    <row r="46" spans="1:16" ht="15">
      <c r="A46" s="29">
        <v>45</v>
      </c>
      <c r="B46" s="65" t="s">
        <v>159</v>
      </c>
      <c r="C46" s="67">
        <v>5</v>
      </c>
      <c r="D46" s="67" t="s">
        <v>9</v>
      </c>
      <c r="E46" s="65" t="s">
        <v>160</v>
      </c>
      <c r="F46" s="65" t="s">
        <v>161</v>
      </c>
      <c r="G46" s="69" t="s">
        <v>50</v>
      </c>
      <c r="H46" s="69" t="s">
        <v>86</v>
      </c>
      <c r="I46" s="65" t="s">
        <v>162</v>
      </c>
      <c r="J46" s="70">
        <v>2</v>
      </c>
      <c r="K46" s="70">
        <v>2</v>
      </c>
      <c r="L46" s="70">
        <v>3</v>
      </c>
      <c r="M46" s="70">
        <v>10</v>
      </c>
      <c r="N46" s="71">
        <f t="shared" si="0"/>
        <v>17</v>
      </c>
      <c r="O46" s="73" t="s">
        <v>851</v>
      </c>
      <c r="P46" s="232" t="s">
        <v>854</v>
      </c>
    </row>
    <row r="47" spans="1:16" ht="15">
      <c r="A47" s="29">
        <v>46</v>
      </c>
      <c r="B47" s="123" t="s">
        <v>406</v>
      </c>
      <c r="C47" s="125">
        <v>5</v>
      </c>
      <c r="D47" s="125" t="s">
        <v>9</v>
      </c>
      <c r="E47" s="123" t="s">
        <v>392</v>
      </c>
      <c r="F47" s="123" t="s">
        <v>393</v>
      </c>
      <c r="G47" s="126" t="s">
        <v>50</v>
      </c>
      <c r="H47" s="127" t="s">
        <v>86</v>
      </c>
      <c r="I47" s="123" t="s">
        <v>394</v>
      </c>
      <c r="J47" s="123">
        <v>2</v>
      </c>
      <c r="K47" s="123">
        <v>1</v>
      </c>
      <c r="L47" s="123">
        <v>4</v>
      </c>
      <c r="M47" s="123">
        <v>10</v>
      </c>
      <c r="N47" s="124">
        <f t="shared" si="0"/>
        <v>17</v>
      </c>
      <c r="O47" s="225" t="s">
        <v>851</v>
      </c>
      <c r="P47" s="232" t="s">
        <v>857</v>
      </c>
    </row>
    <row r="48" spans="1:16" thickBot="1">
      <c r="A48" s="31">
        <v>47</v>
      </c>
      <c r="B48" s="109" t="s">
        <v>321</v>
      </c>
      <c r="C48" s="110">
        <v>5</v>
      </c>
      <c r="D48" s="110" t="s">
        <v>9</v>
      </c>
      <c r="E48" s="109" t="s">
        <v>322</v>
      </c>
      <c r="F48" s="109" t="s">
        <v>323</v>
      </c>
      <c r="G48" s="111" t="s">
        <v>50</v>
      </c>
      <c r="H48" s="111" t="s">
        <v>86</v>
      </c>
      <c r="I48" s="109" t="s">
        <v>324</v>
      </c>
      <c r="J48" s="112">
        <v>2</v>
      </c>
      <c r="K48" s="112">
        <v>1</v>
      </c>
      <c r="L48" s="112">
        <v>10</v>
      </c>
      <c r="M48" s="112">
        <v>3.5</v>
      </c>
      <c r="N48" s="113">
        <f t="shared" si="0"/>
        <v>16.5</v>
      </c>
      <c r="O48" s="227" t="s">
        <v>851</v>
      </c>
      <c r="P48" s="232" t="s">
        <v>855</v>
      </c>
    </row>
    <row r="49" spans="1:16" ht="15">
      <c r="A49" s="30">
        <v>48</v>
      </c>
      <c r="B49" s="221" t="s">
        <v>30</v>
      </c>
      <c r="C49" s="222">
        <v>5</v>
      </c>
      <c r="D49" s="222" t="s">
        <v>9</v>
      </c>
      <c r="E49" s="223" t="s">
        <v>26</v>
      </c>
      <c r="F49" s="221" t="s">
        <v>27</v>
      </c>
      <c r="G49" s="222" t="s">
        <v>10</v>
      </c>
      <c r="H49" s="222" t="s">
        <v>11</v>
      </c>
      <c r="I49" s="221" t="s">
        <v>28</v>
      </c>
      <c r="J49" s="88">
        <v>1.5</v>
      </c>
      <c r="K49" s="88">
        <v>1</v>
      </c>
      <c r="L49" s="88">
        <v>10</v>
      </c>
      <c r="M49" s="88">
        <v>3</v>
      </c>
      <c r="N49" s="89">
        <f t="shared" si="0"/>
        <v>15.5</v>
      </c>
      <c r="O49" s="88"/>
      <c r="P49" s="232" t="s">
        <v>854</v>
      </c>
    </row>
    <row r="50" spans="1:16" ht="15">
      <c r="A50" s="29">
        <v>49</v>
      </c>
      <c r="B50" s="170" t="s">
        <v>629</v>
      </c>
      <c r="C50" s="171">
        <v>5</v>
      </c>
      <c r="D50" s="171" t="s">
        <v>9</v>
      </c>
      <c r="E50" s="236" t="s">
        <v>626</v>
      </c>
      <c r="F50" s="236" t="s">
        <v>627</v>
      </c>
      <c r="G50" s="237" t="s">
        <v>628</v>
      </c>
      <c r="H50" s="237" t="s">
        <v>11</v>
      </c>
      <c r="I50" s="236" t="s">
        <v>618</v>
      </c>
      <c r="J50" s="238">
        <v>8</v>
      </c>
      <c r="K50" s="238">
        <v>1</v>
      </c>
      <c r="L50" s="238">
        <v>3</v>
      </c>
      <c r="M50" s="238">
        <v>3</v>
      </c>
      <c r="N50" s="239">
        <f t="shared" si="0"/>
        <v>15</v>
      </c>
      <c r="O50" s="238"/>
      <c r="P50" s="233" t="s">
        <v>853</v>
      </c>
    </row>
    <row r="51" spans="1:16" ht="15">
      <c r="A51" s="29">
        <v>50</v>
      </c>
      <c r="B51" s="120" t="s">
        <v>388</v>
      </c>
      <c r="C51" s="121">
        <v>5</v>
      </c>
      <c r="D51" s="121" t="s">
        <v>13</v>
      </c>
      <c r="E51" s="120" t="s">
        <v>381</v>
      </c>
      <c r="F51" s="120" t="s">
        <v>382</v>
      </c>
      <c r="G51" s="122" t="s">
        <v>10</v>
      </c>
      <c r="H51" s="122" t="s">
        <v>11</v>
      </c>
      <c r="I51" s="120" t="s">
        <v>383</v>
      </c>
      <c r="J51" s="123">
        <v>3</v>
      </c>
      <c r="K51" s="123">
        <v>2</v>
      </c>
      <c r="L51" s="123">
        <v>8</v>
      </c>
      <c r="M51" s="123">
        <v>2</v>
      </c>
      <c r="N51" s="124">
        <f t="shared" si="0"/>
        <v>15</v>
      </c>
      <c r="O51" s="123"/>
      <c r="P51" s="232" t="s">
        <v>857</v>
      </c>
    </row>
    <row r="52" spans="1:16" s="64" customFormat="1" ht="15">
      <c r="A52" s="29">
        <v>51</v>
      </c>
      <c r="B52" s="123" t="s">
        <v>395</v>
      </c>
      <c r="C52" s="125">
        <v>5</v>
      </c>
      <c r="D52" s="125" t="s">
        <v>13</v>
      </c>
      <c r="E52" s="123" t="s">
        <v>385</v>
      </c>
      <c r="F52" s="123" t="s">
        <v>382</v>
      </c>
      <c r="G52" s="122" t="s">
        <v>10</v>
      </c>
      <c r="H52" s="127" t="s">
        <v>11</v>
      </c>
      <c r="I52" s="123" t="s">
        <v>396</v>
      </c>
      <c r="J52" s="123">
        <v>6</v>
      </c>
      <c r="K52" s="123">
        <v>1</v>
      </c>
      <c r="L52" s="123">
        <v>7</v>
      </c>
      <c r="M52" s="123">
        <v>1</v>
      </c>
      <c r="N52" s="124">
        <f t="shared" si="0"/>
        <v>15</v>
      </c>
      <c r="O52" s="123"/>
      <c r="P52" s="232" t="s">
        <v>857</v>
      </c>
    </row>
    <row r="53" spans="1:16" s="64" customFormat="1" ht="15">
      <c r="A53" s="29">
        <v>52</v>
      </c>
      <c r="B53" s="65" t="s">
        <v>179</v>
      </c>
      <c r="C53" s="66">
        <v>5</v>
      </c>
      <c r="D53" s="67" t="s">
        <v>9</v>
      </c>
      <c r="E53" s="65" t="s">
        <v>102</v>
      </c>
      <c r="F53" s="65" t="s">
        <v>96</v>
      </c>
      <c r="G53" s="69" t="s">
        <v>10</v>
      </c>
      <c r="H53" s="69" t="s">
        <v>11</v>
      </c>
      <c r="I53" s="65" t="s">
        <v>172</v>
      </c>
      <c r="J53" s="70">
        <v>1</v>
      </c>
      <c r="K53" s="70">
        <v>1</v>
      </c>
      <c r="L53" s="70">
        <v>9</v>
      </c>
      <c r="M53" s="70">
        <v>4</v>
      </c>
      <c r="N53" s="71">
        <f t="shared" si="0"/>
        <v>15</v>
      </c>
      <c r="O53" s="70"/>
      <c r="P53" s="232" t="s">
        <v>854</v>
      </c>
    </row>
    <row r="54" spans="1:16" ht="15">
      <c r="A54" s="29">
        <v>53</v>
      </c>
      <c r="B54" s="170" t="s">
        <v>671</v>
      </c>
      <c r="C54" s="171">
        <v>5</v>
      </c>
      <c r="D54" s="171" t="s">
        <v>13</v>
      </c>
      <c r="E54" s="170" t="s">
        <v>631</v>
      </c>
      <c r="F54" s="170" t="s">
        <v>627</v>
      </c>
      <c r="G54" s="172" t="s">
        <v>628</v>
      </c>
      <c r="H54" s="172" t="s">
        <v>11</v>
      </c>
      <c r="I54" s="170" t="s">
        <v>644</v>
      </c>
      <c r="J54" s="173">
        <v>7</v>
      </c>
      <c r="K54" s="173">
        <v>3</v>
      </c>
      <c r="L54" s="173">
        <v>1</v>
      </c>
      <c r="M54" s="173">
        <v>4</v>
      </c>
      <c r="N54" s="174">
        <f t="shared" si="0"/>
        <v>15</v>
      </c>
      <c r="O54" s="173"/>
      <c r="P54" s="232" t="s">
        <v>853</v>
      </c>
    </row>
    <row r="55" spans="1:16" ht="15">
      <c r="A55" s="29">
        <v>54</v>
      </c>
      <c r="B55" s="65" t="s">
        <v>110</v>
      </c>
      <c r="C55" s="67">
        <v>5</v>
      </c>
      <c r="D55" s="67" t="s">
        <v>9</v>
      </c>
      <c r="E55" s="68" t="s">
        <v>95</v>
      </c>
      <c r="F55" s="65" t="s">
        <v>96</v>
      </c>
      <c r="G55" s="69" t="s">
        <v>10</v>
      </c>
      <c r="H55" s="69" t="s">
        <v>11</v>
      </c>
      <c r="I55" s="65" t="s">
        <v>111</v>
      </c>
      <c r="J55" s="70">
        <v>1</v>
      </c>
      <c r="K55" s="70">
        <v>1</v>
      </c>
      <c r="L55" s="70">
        <v>5</v>
      </c>
      <c r="M55" s="70">
        <v>8</v>
      </c>
      <c r="N55" s="71">
        <f t="shared" si="0"/>
        <v>15</v>
      </c>
      <c r="O55" s="70"/>
      <c r="P55" s="232" t="s">
        <v>854</v>
      </c>
    </row>
    <row r="56" spans="1:16" ht="15">
      <c r="A56" s="29">
        <v>55</v>
      </c>
      <c r="B56" s="235" t="s">
        <v>685</v>
      </c>
      <c r="C56" s="171">
        <v>5</v>
      </c>
      <c r="D56" s="171" t="s">
        <v>9</v>
      </c>
      <c r="E56" s="170" t="s">
        <v>631</v>
      </c>
      <c r="F56" s="170" t="s">
        <v>621</v>
      </c>
      <c r="G56" s="172" t="s">
        <v>10</v>
      </c>
      <c r="H56" s="172" t="s">
        <v>11</v>
      </c>
      <c r="I56" s="170" t="s">
        <v>667</v>
      </c>
      <c r="J56" s="173">
        <v>6</v>
      </c>
      <c r="K56" s="173">
        <v>3</v>
      </c>
      <c r="L56" s="173">
        <v>4</v>
      </c>
      <c r="M56" s="173">
        <v>2</v>
      </c>
      <c r="N56" s="174">
        <f t="shared" si="0"/>
        <v>15</v>
      </c>
      <c r="O56" s="173"/>
      <c r="P56" s="232" t="s">
        <v>853</v>
      </c>
    </row>
    <row r="57" spans="1:16" ht="15">
      <c r="A57" s="29">
        <v>56</v>
      </c>
      <c r="B57" s="65" t="s">
        <v>34</v>
      </c>
      <c r="C57" s="86">
        <v>5</v>
      </c>
      <c r="D57" s="86" t="s">
        <v>9</v>
      </c>
      <c r="E57" s="85" t="s">
        <v>26</v>
      </c>
      <c r="F57" s="85" t="s">
        <v>27</v>
      </c>
      <c r="G57" s="87" t="s">
        <v>10</v>
      </c>
      <c r="H57" s="87" t="s">
        <v>11</v>
      </c>
      <c r="I57" s="85" t="s">
        <v>35</v>
      </c>
      <c r="J57" s="88">
        <v>1</v>
      </c>
      <c r="K57" s="88">
        <v>1</v>
      </c>
      <c r="L57" s="88">
        <v>5.5</v>
      </c>
      <c r="M57" s="88">
        <v>7</v>
      </c>
      <c r="N57" s="89">
        <f t="shared" si="0"/>
        <v>14.5</v>
      </c>
      <c r="O57" s="88"/>
      <c r="P57" s="234" t="s">
        <v>854</v>
      </c>
    </row>
    <row r="58" spans="1:16" ht="15">
      <c r="A58" s="29">
        <v>57</v>
      </c>
      <c r="B58" s="70" t="s">
        <v>184</v>
      </c>
      <c r="C58" s="74">
        <v>5</v>
      </c>
      <c r="D58" s="74" t="s">
        <v>9</v>
      </c>
      <c r="E58" s="70" t="s">
        <v>142</v>
      </c>
      <c r="F58" s="70" t="s">
        <v>143</v>
      </c>
      <c r="G58" s="75" t="s">
        <v>50</v>
      </c>
      <c r="H58" s="76" t="s">
        <v>51</v>
      </c>
      <c r="I58" s="70" t="s">
        <v>182</v>
      </c>
      <c r="J58" s="70">
        <v>3</v>
      </c>
      <c r="K58" s="70">
        <v>2</v>
      </c>
      <c r="L58" s="70">
        <v>3.5</v>
      </c>
      <c r="M58" s="70">
        <v>6</v>
      </c>
      <c r="N58" s="71">
        <f t="shared" si="0"/>
        <v>14.5</v>
      </c>
      <c r="O58" s="70"/>
      <c r="P58" s="232" t="s">
        <v>854</v>
      </c>
    </row>
    <row r="59" spans="1:16" ht="15">
      <c r="A59" s="29">
        <v>58</v>
      </c>
      <c r="B59" s="170" t="s">
        <v>643</v>
      </c>
      <c r="C59" s="171">
        <v>5</v>
      </c>
      <c r="D59" s="171" t="s">
        <v>13</v>
      </c>
      <c r="E59" s="170" t="s">
        <v>631</v>
      </c>
      <c r="F59" s="170" t="s">
        <v>627</v>
      </c>
      <c r="G59" s="172" t="s">
        <v>628</v>
      </c>
      <c r="H59" s="172" t="s">
        <v>11</v>
      </c>
      <c r="I59" s="170" t="s">
        <v>644</v>
      </c>
      <c r="J59" s="173">
        <v>5</v>
      </c>
      <c r="K59" s="173">
        <v>3</v>
      </c>
      <c r="L59" s="173">
        <v>4</v>
      </c>
      <c r="M59" s="173">
        <v>2</v>
      </c>
      <c r="N59" s="174">
        <f t="shared" si="0"/>
        <v>14</v>
      </c>
      <c r="O59" s="173"/>
      <c r="P59" s="232" t="s">
        <v>853</v>
      </c>
    </row>
    <row r="60" spans="1:16" ht="15">
      <c r="A60" s="29">
        <v>59</v>
      </c>
      <c r="B60" s="139" t="s">
        <v>489</v>
      </c>
      <c r="C60" s="140">
        <v>5</v>
      </c>
      <c r="D60" s="140" t="s">
        <v>13</v>
      </c>
      <c r="E60" s="139" t="s">
        <v>490</v>
      </c>
      <c r="F60" s="139" t="s">
        <v>491</v>
      </c>
      <c r="G60" s="141" t="s">
        <v>492</v>
      </c>
      <c r="H60" s="141" t="s">
        <v>86</v>
      </c>
      <c r="I60" s="139" t="s">
        <v>493</v>
      </c>
      <c r="J60" s="142">
        <v>7</v>
      </c>
      <c r="K60" s="142">
        <v>1</v>
      </c>
      <c r="L60" s="142">
        <v>4</v>
      </c>
      <c r="M60" s="142">
        <v>2</v>
      </c>
      <c r="N60" s="143">
        <f t="shared" si="0"/>
        <v>14</v>
      </c>
      <c r="O60" s="142"/>
      <c r="P60" s="232" t="s">
        <v>856</v>
      </c>
    </row>
    <row r="61" spans="1:16" ht="15">
      <c r="A61" s="29">
        <v>60</v>
      </c>
      <c r="B61" s="170" t="s">
        <v>648</v>
      </c>
      <c r="C61" s="171">
        <v>5</v>
      </c>
      <c r="D61" s="171" t="s">
        <v>9</v>
      </c>
      <c r="E61" s="170" t="s">
        <v>631</v>
      </c>
      <c r="F61" s="170" t="s">
        <v>649</v>
      </c>
      <c r="G61" s="172" t="s">
        <v>628</v>
      </c>
      <c r="H61" s="172" t="s">
        <v>11</v>
      </c>
      <c r="I61" s="170" t="s">
        <v>650</v>
      </c>
      <c r="J61" s="173">
        <v>8</v>
      </c>
      <c r="K61" s="173">
        <v>1</v>
      </c>
      <c r="L61" s="173">
        <v>1</v>
      </c>
      <c r="M61" s="173">
        <v>4</v>
      </c>
      <c r="N61" s="174">
        <f t="shared" si="0"/>
        <v>14</v>
      </c>
      <c r="O61" s="173"/>
      <c r="P61" s="232" t="s">
        <v>853</v>
      </c>
    </row>
    <row r="62" spans="1:16" ht="15">
      <c r="A62" s="29">
        <v>61</v>
      </c>
      <c r="B62" s="65" t="s">
        <v>69</v>
      </c>
      <c r="C62" s="67">
        <v>5</v>
      </c>
      <c r="D62" s="67" t="s">
        <v>9</v>
      </c>
      <c r="E62" s="65" t="s">
        <v>67</v>
      </c>
      <c r="F62" s="65" t="s">
        <v>27</v>
      </c>
      <c r="G62" s="69" t="s">
        <v>10</v>
      </c>
      <c r="H62" s="69" t="s">
        <v>11</v>
      </c>
      <c r="I62" s="65" t="s">
        <v>68</v>
      </c>
      <c r="J62" s="70">
        <v>5</v>
      </c>
      <c r="K62" s="70">
        <v>1</v>
      </c>
      <c r="L62" s="70">
        <v>5</v>
      </c>
      <c r="M62" s="70">
        <v>3</v>
      </c>
      <c r="N62" s="71">
        <f t="shared" si="0"/>
        <v>14</v>
      </c>
      <c r="O62" s="70"/>
      <c r="P62" s="232" t="s">
        <v>854</v>
      </c>
    </row>
    <row r="63" spans="1:16" ht="15">
      <c r="A63" s="29">
        <v>62</v>
      </c>
      <c r="B63" s="170" t="s">
        <v>668</v>
      </c>
      <c r="C63" s="171">
        <v>5</v>
      </c>
      <c r="D63" s="171" t="s">
        <v>9</v>
      </c>
      <c r="E63" s="170" t="s">
        <v>626</v>
      </c>
      <c r="F63" s="170" t="s">
        <v>627</v>
      </c>
      <c r="G63" s="172" t="s">
        <v>628</v>
      </c>
      <c r="H63" s="172" t="s">
        <v>11</v>
      </c>
      <c r="I63" s="170" t="s">
        <v>618</v>
      </c>
      <c r="J63" s="173">
        <v>1</v>
      </c>
      <c r="K63" s="173">
        <v>2</v>
      </c>
      <c r="L63" s="173">
        <v>5</v>
      </c>
      <c r="M63" s="173">
        <v>6</v>
      </c>
      <c r="N63" s="174">
        <f t="shared" si="0"/>
        <v>14</v>
      </c>
      <c r="O63" s="173"/>
      <c r="P63" s="232" t="s">
        <v>853</v>
      </c>
    </row>
    <row r="64" spans="1:16" ht="15">
      <c r="A64" s="29">
        <v>63</v>
      </c>
      <c r="B64" s="120" t="s">
        <v>54</v>
      </c>
      <c r="C64" s="121">
        <v>5</v>
      </c>
      <c r="D64" s="121" t="s">
        <v>9</v>
      </c>
      <c r="E64" s="120" t="s">
        <v>385</v>
      </c>
      <c r="F64" s="120" t="s">
        <v>382</v>
      </c>
      <c r="G64" s="122" t="s">
        <v>10</v>
      </c>
      <c r="H64" s="122" t="s">
        <v>11</v>
      </c>
      <c r="I64" s="120" t="s">
        <v>386</v>
      </c>
      <c r="J64" s="123">
        <v>1</v>
      </c>
      <c r="K64" s="123">
        <v>1</v>
      </c>
      <c r="L64" s="123">
        <v>8</v>
      </c>
      <c r="M64" s="123">
        <v>4</v>
      </c>
      <c r="N64" s="124">
        <f t="shared" si="0"/>
        <v>14</v>
      </c>
      <c r="O64" s="123"/>
      <c r="P64" s="232" t="s">
        <v>857</v>
      </c>
    </row>
    <row r="65" spans="1:16" ht="15">
      <c r="A65" s="29">
        <v>64</v>
      </c>
      <c r="B65" s="65" t="s">
        <v>164</v>
      </c>
      <c r="C65" s="66">
        <v>5</v>
      </c>
      <c r="D65" s="67" t="s">
        <v>9</v>
      </c>
      <c r="E65" s="65" t="s">
        <v>160</v>
      </c>
      <c r="F65" s="65" t="s">
        <v>161</v>
      </c>
      <c r="G65" s="69" t="s">
        <v>50</v>
      </c>
      <c r="H65" s="69" t="s">
        <v>86</v>
      </c>
      <c r="I65" s="65" t="s">
        <v>162</v>
      </c>
      <c r="J65" s="70">
        <v>5</v>
      </c>
      <c r="K65" s="70">
        <v>1</v>
      </c>
      <c r="L65" s="70">
        <v>5</v>
      </c>
      <c r="M65" s="70">
        <v>3</v>
      </c>
      <c r="N65" s="71">
        <f t="shared" si="0"/>
        <v>14</v>
      </c>
      <c r="O65" s="70"/>
      <c r="P65" s="232" t="s">
        <v>854</v>
      </c>
    </row>
    <row r="66" spans="1:16" ht="15">
      <c r="A66" s="29">
        <v>65</v>
      </c>
      <c r="B66" s="178" t="s">
        <v>676</v>
      </c>
      <c r="C66" s="179">
        <v>5</v>
      </c>
      <c r="D66" s="179" t="s">
        <v>9</v>
      </c>
      <c r="E66" s="180" t="s">
        <v>631</v>
      </c>
      <c r="F66" s="178" t="s">
        <v>621</v>
      </c>
      <c r="G66" s="179" t="s">
        <v>10</v>
      </c>
      <c r="H66" s="179" t="s">
        <v>11</v>
      </c>
      <c r="I66" s="178" t="s">
        <v>667</v>
      </c>
      <c r="J66" s="173">
        <v>1</v>
      </c>
      <c r="K66" s="173">
        <v>3</v>
      </c>
      <c r="L66" s="173">
        <v>4</v>
      </c>
      <c r="M66" s="173">
        <v>6</v>
      </c>
      <c r="N66" s="174">
        <f t="shared" ref="N66:N129" si="1">SUM(J66:M66)</f>
        <v>14</v>
      </c>
      <c r="O66" s="173"/>
      <c r="P66" s="232" t="s">
        <v>853</v>
      </c>
    </row>
    <row r="67" spans="1:16" ht="15">
      <c r="A67" s="29">
        <v>66</v>
      </c>
      <c r="B67" s="65" t="s">
        <v>32</v>
      </c>
      <c r="C67" s="67">
        <v>5</v>
      </c>
      <c r="D67" s="67" t="s">
        <v>9</v>
      </c>
      <c r="E67" s="68" t="s">
        <v>26</v>
      </c>
      <c r="F67" s="65" t="s">
        <v>27</v>
      </c>
      <c r="G67" s="69" t="s">
        <v>10</v>
      </c>
      <c r="H67" s="69" t="s">
        <v>11</v>
      </c>
      <c r="I67" s="65" t="s">
        <v>28</v>
      </c>
      <c r="J67" s="70">
        <v>1</v>
      </c>
      <c r="K67" s="70">
        <v>1</v>
      </c>
      <c r="L67" s="70">
        <v>7</v>
      </c>
      <c r="M67" s="70">
        <v>5</v>
      </c>
      <c r="N67" s="71">
        <f t="shared" si="1"/>
        <v>14</v>
      </c>
      <c r="O67" s="70"/>
      <c r="P67" s="232" t="s">
        <v>854</v>
      </c>
    </row>
    <row r="68" spans="1:16" ht="15">
      <c r="A68" s="29">
        <v>67</v>
      </c>
      <c r="B68" s="70" t="s">
        <v>89</v>
      </c>
      <c r="C68" s="74">
        <v>5</v>
      </c>
      <c r="D68" s="74" t="s">
        <v>9</v>
      </c>
      <c r="E68" s="70" t="s">
        <v>84</v>
      </c>
      <c r="F68" s="70" t="s">
        <v>85</v>
      </c>
      <c r="G68" s="75" t="s">
        <v>50</v>
      </c>
      <c r="H68" s="76" t="s">
        <v>86</v>
      </c>
      <c r="I68" s="70" t="s">
        <v>87</v>
      </c>
      <c r="J68" s="70">
        <v>1</v>
      </c>
      <c r="K68" s="70">
        <v>1</v>
      </c>
      <c r="L68" s="70">
        <v>10</v>
      </c>
      <c r="M68" s="70">
        <v>2</v>
      </c>
      <c r="N68" s="71">
        <f t="shared" si="1"/>
        <v>14</v>
      </c>
      <c r="O68" s="70"/>
      <c r="P68" s="232" t="s">
        <v>854</v>
      </c>
    </row>
    <row r="69" spans="1:16" ht="15">
      <c r="A69" s="29">
        <v>68</v>
      </c>
      <c r="B69" s="65" t="s">
        <v>83</v>
      </c>
      <c r="C69" s="67">
        <v>5</v>
      </c>
      <c r="D69" s="67" t="s">
        <v>9</v>
      </c>
      <c r="E69" s="65" t="s">
        <v>84</v>
      </c>
      <c r="F69" s="65" t="s">
        <v>85</v>
      </c>
      <c r="G69" s="69" t="s">
        <v>50</v>
      </c>
      <c r="H69" s="69" t="s">
        <v>86</v>
      </c>
      <c r="I69" s="65" t="s">
        <v>87</v>
      </c>
      <c r="J69" s="70">
        <v>4</v>
      </c>
      <c r="K69" s="70">
        <v>1</v>
      </c>
      <c r="L69" s="70">
        <v>7</v>
      </c>
      <c r="M69" s="70">
        <v>1</v>
      </c>
      <c r="N69" s="71">
        <f t="shared" si="1"/>
        <v>13</v>
      </c>
      <c r="O69" s="70"/>
      <c r="P69" s="232" t="s">
        <v>854</v>
      </c>
    </row>
    <row r="70" spans="1:16" ht="15">
      <c r="A70" s="29">
        <v>69</v>
      </c>
      <c r="B70" s="173" t="s">
        <v>659</v>
      </c>
      <c r="C70" s="175">
        <v>5</v>
      </c>
      <c r="D70" s="175" t="s">
        <v>13</v>
      </c>
      <c r="E70" s="173" t="s">
        <v>620</v>
      </c>
      <c r="F70" s="173" t="s">
        <v>621</v>
      </c>
      <c r="G70" s="176" t="s">
        <v>10</v>
      </c>
      <c r="H70" s="177" t="s">
        <v>11</v>
      </c>
      <c r="I70" s="173" t="s">
        <v>622</v>
      </c>
      <c r="J70" s="173">
        <v>3</v>
      </c>
      <c r="K70" s="173">
        <v>1</v>
      </c>
      <c r="L70" s="173">
        <v>1</v>
      </c>
      <c r="M70" s="173">
        <v>8</v>
      </c>
      <c r="N70" s="174">
        <f t="shared" si="1"/>
        <v>13</v>
      </c>
      <c r="O70" s="173"/>
      <c r="P70" s="232" t="s">
        <v>853</v>
      </c>
    </row>
    <row r="71" spans="1:16" ht="15">
      <c r="A71" s="29">
        <v>70</v>
      </c>
      <c r="B71" s="101" t="s">
        <v>326</v>
      </c>
      <c r="C71" s="106">
        <v>5</v>
      </c>
      <c r="D71" s="106" t="s">
        <v>9</v>
      </c>
      <c r="E71" s="101" t="s">
        <v>301</v>
      </c>
      <c r="F71" s="101" t="s">
        <v>292</v>
      </c>
      <c r="G71" s="107" t="s">
        <v>10</v>
      </c>
      <c r="H71" s="108" t="s">
        <v>11</v>
      </c>
      <c r="I71" s="101" t="s">
        <v>308</v>
      </c>
      <c r="J71" s="101">
        <v>1</v>
      </c>
      <c r="K71" s="101">
        <v>1</v>
      </c>
      <c r="L71" s="101">
        <v>1</v>
      </c>
      <c r="M71" s="101">
        <v>10</v>
      </c>
      <c r="N71" s="102">
        <f t="shared" si="1"/>
        <v>13</v>
      </c>
      <c r="O71" s="101"/>
      <c r="P71" s="232" t="s">
        <v>855</v>
      </c>
    </row>
    <row r="72" spans="1:16" ht="15">
      <c r="A72" s="29">
        <v>71</v>
      </c>
      <c r="B72" s="120" t="s">
        <v>404</v>
      </c>
      <c r="C72" s="121">
        <v>5</v>
      </c>
      <c r="D72" s="121" t="s">
        <v>13</v>
      </c>
      <c r="E72" s="120" t="s">
        <v>381</v>
      </c>
      <c r="F72" s="120" t="s">
        <v>382</v>
      </c>
      <c r="G72" s="122" t="s">
        <v>10</v>
      </c>
      <c r="H72" s="122" t="s">
        <v>11</v>
      </c>
      <c r="I72" s="120" t="s">
        <v>383</v>
      </c>
      <c r="J72" s="123">
        <v>1</v>
      </c>
      <c r="K72" s="123">
        <v>1</v>
      </c>
      <c r="L72" s="123">
        <v>1</v>
      </c>
      <c r="M72" s="123">
        <v>10</v>
      </c>
      <c r="N72" s="124">
        <f t="shared" si="1"/>
        <v>13</v>
      </c>
      <c r="O72" s="123"/>
      <c r="P72" s="232" t="s">
        <v>857</v>
      </c>
    </row>
    <row r="73" spans="1:16" ht="15">
      <c r="A73" s="29">
        <v>72</v>
      </c>
      <c r="B73" s="170" t="s">
        <v>689</v>
      </c>
      <c r="C73" s="171">
        <v>5</v>
      </c>
      <c r="D73" s="171" t="s">
        <v>9</v>
      </c>
      <c r="E73" s="170" t="s">
        <v>631</v>
      </c>
      <c r="F73" s="170" t="s">
        <v>621</v>
      </c>
      <c r="G73" s="172" t="s">
        <v>10</v>
      </c>
      <c r="H73" s="172" t="s">
        <v>11</v>
      </c>
      <c r="I73" s="170" t="s">
        <v>667</v>
      </c>
      <c r="J73" s="173">
        <v>3</v>
      </c>
      <c r="K73" s="173">
        <v>2</v>
      </c>
      <c r="L73" s="173">
        <v>5</v>
      </c>
      <c r="M73" s="173">
        <v>3</v>
      </c>
      <c r="N73" s="174">
        <f t="shared" si="1"/>
        <v>13</v>
      </c>
      <c r="O73" s="173"/>
      <c r="P73" s="232" t="s">
        <v>853</v>
      </c>
    </row>
    <row r="74" spans="1:16" ht="15">
      <c r="A74" s="29">
        <v>73</v>
      </c>
      <c r="B74" s="103" t="s">
        <v>309</v>
      </c>
      <c r="C74" s="104">
        <v>5</v>
      </c>
      <c r="D74" s="104" t="s">
        <v>9</v>
      </c>
      <c r="E74" s="105" t="s">
        <v>301</v>
      </c>
      <c r="F74" s="103" t="s">
        <v>292</v>
      </c>
      <c r="G74" s="104" t="s">
        <v>10</v>
      </c>
      <c r="H74" s="104" t="s">
        <v>11</v>
      </c>
      <c r="I74" s="103" t="s">
        <v>302</v>
      </c>
      <c r="J74" s="101">
        <v>4</v>
      </c>
      <c r="K74" s="101">
        <v>1.5</v>
      </c>
      <c r="L74" s="101">
        <v>1.5</v>
      </c>
      <c r="M74" s="101">
        <v>5.5</v>
      </c>
      <c r="N74" s="102">
        <f t="shared" si="1"/>
        <v>12.5</v>
      </c>
      <c r="O74" s="101"/>
      <c r="P74" s="232" t="s">
        <v>855</v>
      </c>
    </row>
    <row r="75" spans="1:16" ht="15">
      <c r="A75" s="29">
        <v>74</v>
      </c>
      <c r="B75" s="65" t="s">
        <v>80</v>
      </c>
      <c r="C75" s="66">
        <v>5</v>
      </c>
      <c r="D75" s="67" t="s">
        <v>9</v>
      </c>
      <c r="E75" s="65" t="s">
        <v>67</v>
      </c>
      <c r="F75" s="65" t="s">
        <v>27</v>
      </c>
      <c r="G75" s="69" t="s">
        <v>10</v>
      </c>
      <c r="H75" s="69" t="s">
        <v>11</v>
      </c>
      <c r="I75" s="65" t="s">
        <v>78</v>
      </c>
      <c r="J75" s="70">
        <v>3</v>
      </c>
      <c r="K75" s="70">
        <v>1</v>
      </c>
      <c r="L75" s="70">
        <v>7</v>
      </c>
      <c r="M75" s="70">
        <v>1</v>
      </c>
      <c r="N75" s="71">
        <f t="shared" si="1"/>
        <v>12</v>
      </c>
      <c r="O75" s="70"/>
      <c r="P75" s="232" t="s">
        <v>854</v>
      </c>
    </row>
    <row r="76" spans="1:16" ht="15">
      <c r="A76" s="29">
        <v>75</v>
      </c>
      <c r="B76" s="170" t="s">
        <v>662</v>
      </c>
      <c r="C76" s="171">
        <v>5</v>
      </c>
      <c r="D76" s="171" t="s">
        <v>9</v>
      </c>
      <c r="E76" s="170" t="s">
        <v>634</v>
      </c>
      <c r="F76" s="170" t="s">
        <v>627</v>
      </c>
      <c r="G76" s="172" t="s">
        <v>628</v>
      </c>
      <c r="H76" s="172" t="s">
        <v>11</v>
      </c>
      <c r="I76" s="170" t="s">
        <v>635</v>
      </c>
      <c r="J76" s="173">
        <v>6</v>
      </c>
      <c r="K76" s="173">
        <v>1</v>
      </c>
      <c r="L76" s="173">
        <v>2</v>
      </c>
      <c r="M76" s="173">
        <v>3</v>
      </c>
      <c r="N76" s="174">
        <f t="shared" si="1"/>
        <v>12</v>
      </c>
      <c r="O76" s="173"/>
      <c r="P76" s="232" t="s">
        <v>853</v>
      </c>
    </row>
    <row r="77" spans="1:16" ht="15">
      <c r="A77" s="29">
        <v>76</v>
      </c>
      <c r="B77" s="65" t="s">
        <v>116</v>
      </c>
      <c r="C77" s="67">
        <v>5</v>
      </c>
      <c r="D77" s="67" t="s">
        <v>9</v>
      </c>
      <c r="E77" s="68" t="s">
        <v>95</v>
      </c>
      <c r="F77" s="65" t="s">
        <v>96</v>
      </c>
      <c r="G77" s="69" t="s">
        <v>10</v>
      </c>
      <c r="H77" s="69" t="s">
        <v>11</v>
      </c>
      <c r="I77" s="65" t="s">
        <v>111</v>
      </c>
      <c r="J77" s="70">
        <v>3</v>
      </c>
      <c r="K77" s="70">
        <v>1</v>
      </c>
      <c r="L77" s="70">
        <v>7</v>
      </c>
      <c r="M77" s="70">
        <v>1</v>
      </c>
      <c r="N77" s="71">
        <f t="shared" si="1"/>
        <v>12</v>
      </c>
      <c r="O77" s="70"/>
      <c r="P77" s="232" t="s">
        <v>854</v>
      </c>
    </row>
    <row r="78" spans="1:16" ht="15">
      <c r="A78" s="29">
        <v>77</v>
      </c>
      <c r="B78" s="170" t="s">
        <v>677</v>
      </c>
      <c r="C78" s="171">
        <v>5</v>
      </c>
      <c r="D78" s="171" t="s">
        <v>9</v>
      </c>
      <c r="E78" s="170" t="s">
        <v>631</v>
      </c>
      <c r="F78" s="170" t="s">
        <v>621</v>
      </c>
      <c r="G78" s="172" t="s">
        <v>10</v>
      </c>
      <c r="H78" s="172" t="s">
        <v>11</v>
      </c>
      <c r="I78" s="170" t="s">
        <v>632</v>
      </c>
      <c r="J78" s="173">
        <v>4</v>
      </c>
      <c r="K78" s="173">
        <v>1</v>
      </c>
      <c r="L78" s="173">
        <v>5</v>
      </c>
      <c r="M78" s="173">
        <v>2</v>
      </c>
      <c r="N78" s="174">
        <f t="shared" si="1"/>
        <v>12</v>
      </c>
      <c r="O78" s="173"/>
      <c r="P78" s="232" t="s">
        <v>853</v>
      </c>
    </row>
    <row r="79" spans="1:16" ht="15">
      <c r="A79" s="29">
        <v>78</v>
      </c>
      <c r="B79" s="70" t="s">
        <v>183</v>
      </c>
      <c r="C79" s="74">
        <v>5</v>
      </c>
      <c r="D79" s="74" t="s">
        <v>9</v>
      </c>
      <c r="E79" s="70" t="s">
        <v>142</v>
      </c>
      <c r="F79" s="70" t="s">
        <v>143</v>
      </c>
      <c r="G79" s="75" t="s">
        <v>50</v>
      </c>
      <c r="H79" s="76" t="s">
        <v>51</v>
      </c>
      <c r="I79" s="70" t="s">
        <v>182</v>
      </c>
      <c r="J79" s="70">
        <v>3.5</v>
      </c>
      <c r="K79" s="70">
        <v>1</v>
      </c>
      <c r="L79" s="70">
        <v>6</v>
      </c>
      <c r="M79" s="70">
        <v>1</v>
      </c>
      <c r="N79" s="71">
        <f t="shared" si="1"/>
        <v>11.5</v>
      </c>
      <c r="O79" s="70"/>
      <c r="P79" s="232" t="s">
        <v>854</v>
      </c>
    </row>
    <row r="80" spans="1:16" ht="15">
      <c r="A80" s="29">
        <v>79</v>
      </c>
      <c r="B80" s="170" t="s">
        <v>625</v>
      </c>
      <c r="C80" s="171">
        <v>5</v>
      </c>
      <c r="D80" s="171" t="s">
        <v>9</v>
      </c>
      <c r="E80" s="170" t="s">
        <v>626</v>
      </c>
      <c r="F80" s="170" t="s">
        <v>627</v>
      </c>
      <c r="G80" s="172" t="s">
        <v>628</v>
      </c>
      <c r="H80" s="172" t="s">
        <v>11</v>
      </c>
      <c r="I80" s="170" t="s">
        <v>618</v>
      </c>
      <c r="J80" s="173">
        <v>1</v>
      </c>
      <c r="K80" s="173">
        <v>3</v>
      </c>
      <c r="L80" s="173">
        <v>5</v>
      </c>
      <c r="M80" s="173">
        <v>2</v>
      </c>
      <c r="N80" s="174">
        <f t="shared" si="1"/>
        <v>11</v>
      </c>
      <c r="O80" s="173"/>
      <c r="P80" s="232" t="s">
        <v>853</v>
      </c>
    </row>
    <row r="81" spans="1:16" ht="15">
      <c r="A81" s="29">
        <v>80</v>
      </c>
      <c r="B81" s="120" t="s">
        <v>389</v>
      </c>
      <c r="C81" s="121">
        <v>5</v>
      </c>
      <c r="D81" s="121" t="s">
        <v>9</v>
      </c>
      <c r="E81" s="120" t="s">
        <v>385</v>
      </c>
      <c r="F81" s="120" t="s">
        <v>382</v>
      </c>
      <c r="G81" s="122" t="s">
        <v>10</v>
      </c>
      <c r="H81" s="122" t="s">
        <v>11</v>
      </c>
      <c r="I81" s="120" t="s">
        <v>386</v>
      </c>
      <c r="J81" s="123">
        <v>3</v>
      </c>
      <c r="K81" s="123">
        <v>4</v>
      </c>
      <c r="L81" s="123">
        <v>3</v>
      </c>
      <c r="M81" s="123">
        <v>1</v>
      </c>
      <c r="N81" s="124">
        <f t="shared" si="1"/>
        <v>11</v>
      </c>
      <c r="O81" s="123"/>
      <c r="P81" s="232" t="s">
        <v>857</v>
      </c>
    </row>
    <row r="82" spans="1:16" ht="15">
      <c r="A82" s="29">
        <v>81</v>
      </c>
      <c r="B82" s="65" t="s">
        <v>194</v>
      </c>
      <c r="C82" s="67">
        <v>5</v>
      </c>
      <c r="D82" s="67" t="s">
        <v>9</v>
      </c>
      <c r="E82" s="65" t="s">
        <v>186</v>
      </c>
      <c r="F82" s="65" t="s">
        <v>187</v>
      </c>
      <c r="G82" s="69" t="s">
        <v>50</v>
      </c>
      <c r="H82" s="69" t="s">
        <v>86</v>
      </c>
      <c r="I82" s="65" t="s">
        <v>195</v>
      </c>
      <c r="J82" s="70">
        <v>2.5</v>
      </c>
      <c r="K82" s="70">
        <v>1</v>
      </c>
      <c r="L82" s="70">
        <v>4.5</v>
      </c>
      <c r="M82" s="70">
        <v>3</v>
      </c>
      <c r="N82" s="71">
        <f t="shared" si="1"/>
        <v>11</v>
      </c>
      <c r="O82" s="70"/>
      <c r="P82" s="232" t="s">
        <v>854</v>
      </c>
    </row>
    <row r="83" spans="1:16" ht="15">
      <c r="A83" s="29">
        <v>82</v>
      </c>
      <c r="B83" s="65" t="s">
        <v>37</v>
      </c>
      <c r="C83" s="67">
        <v>5</v>
      </c>
      <c r="D83" s="67" t="s">
        <v>9</v>
      </c>
      <c r="E83" s="65" t="s">
        <v>26</v>
      </c>
      <c r="F83" s="65" t="s">
        <v>27</v>
      </c>
      <c r="G83" s="69" t="s">
        <v>10</v>
      </c>
      <c r="H83" s="69" t="s">
        <v>11</v>
      </c>
      <c r="I83" s="65" t="s">
        <v>35</v>
      </c>
      <c r="J83" s="70">
        <v>3</v>
      </c>
      <c r="K83" s="70">
        <v>2</v>
      </c>
      <c r="L83" s="70">
        <v>4</v>
      </c>
      <c r="M83" s="70">
        <v>2</v>
      </c>
      <c r="N83" s="71">
        <f t="shared" si="1"/>
        <v>11</v>
      </c>
      <c r="O83" s="70"/>
      <c r="P83" s="232" t="s">
        <v>854</v>
      </c>
    </row>
    <row r="84" spans="1:16" ht="15">
      <c r="A84" s="29">
        <v>83</v>
      </c>
      <c r="B84" s="170" t="s">
        <v>679</v>
      </c>
      <c r="C84" s="171">
        <v>5</v>
      </c>
      <c r="D84" s="171" t="s">
        <v>9</v>
      </c>
      <c r="E84" s="170" t="s">
        <v>626</v>
      </c>
      <c r="F84" s="170" t="s">
        <v>627</v>
      </c>
      <c r="G84" s="172" t="s">
        <v>628</v>
      </c>
      <c r="H84" s="172" t="s">
        <v>11</v>
      </c>
      <c r="I84" s="170" t="s">
        <v>618</v>
      </c>
      <c r="J84" s="173">
        <v>3</v>
      </c>
      <c r="K84" s="173">
        <v>3</v>
      </c>
      <c r="L84" s="173">
        <v>3</v>
      </c>
      <c r="M84" s="173">
        <v>2</v>
      </c>
      <c r="N84" s="174">
        <f t="shared" si="1"/>
        <v>11</v>
      </c>
      <c r="O84" s="173"/>
      <c r="P84" s="232" t="s">
        <v>853</v>
      </c>
    </row>
    <row r="85" spans="1:16" ht="15">
      <c r="A85" s="29">
        <v>84</v>
      </c>
      <c r="B85" s="142" t="s">
        <v>509</v>
      </c>
      <c r="C85" s="144">
        <v>5</v>
      </c>
      <c r="D85" s="144" t="s">
        <v>13</v>
      </c>
      <c r="E85" s="142" t="s">
        <v>482</v>
      </c>
      <c r="F85" s="142" t="s">
        <v>483</v>
      </c>
      <c r="G85" s="145" t="s">
        <v>50</v>
      </c>
      <c r="H85" s="146" t="s">
        <v>86</v>
      </c>
      <c r="I85" s="142" t="s">
        <v>484</v>
      </c>
      <c r="J85" s="142">
        <v>1</v>
      </c>
      <c r="K85" s="142">
        <v>1</v>
      </c>
      <c r="L85" s="142">
        <v>7</v>
      </c>
      <c r="M85" s="142">
        <v>2</v>
      </c>
      <c r="N85" s="143">
        <f t="shared" si="1"/>
        <v>11</v>
      </c>
      <c r="O85" s="142"/>
      <c r="P85" s="232" t="s">
        <v>856</v>
      </c>
    </row>
    <row r="86" spans="1:16" ht="15">
      <c r="A86" s="29">
        <v>85</v>
      </c>
      <c r="B86" s="170" t="s">
        <v>692</v>
      </c>
      <c r="C86" s="171">
        <v>5</v>
      </c>
      <c r="D86" s="171" t="s">
        <v>9</v>
      </c>
      <c r="E86" s="170" t="s">
        <v>626</v>
      </c>
      <c r="F86" s="170" t="s">
        <v>627</v>
      </c>
      <c r="G86" s="172" t="s">
        <v>628</v>
      </c>
      <c r="H86" s="172" t="s">
        <v>11</v>
      </c>
      <c r="I86" s="170" t="s">
        <v>618</v>
      </c>
      <c r="J86" s="173">
        <v>6</v>
      </c>
      <c r="K86" s="173">
        <v>1</v>
      </c>
      <c r="L86" s="173">
        <v>3</v>
      </c>
      <c r="M86" s="173">
        <v>1</v>
      </c>
      <c r="N86" s="174">
        <f t="shared" si="1"/>
        <v>11</v>
      </c>
      <c r="O86" s="173"/>
      <c r="P86" s="232" t="s">
        <v>853</v>
      </c>
    </row>
    <row r="87" spans="1:16" ht="15">
      <c r="A87" s="29">
        <v>86</v>
      </c>
      <c r="B87" s="98" t="s">
        <v>349</v>
      </c>
      <c r="C87" s="99">
        <v>5</v>
      </c>
      <c r="D87" s="99" t="s">
        <v>9</v>
      </c>
      <c r="E87" s="98" t="s">
        <v>350</v>
      </c>
      <c r="F87" s="98" t="s">
        <v>351</v>
      </c>
      <c r="G87" s="100" t="s">
        <v>50</v>
      </c>
      <c r="H87" s="100" t="s">
        <v>86</v>
      </c>
      <c r="I87" s="98" t="s">
        <v>352</v>
      </c>
      <c r="J87" s="101">
        <v>1</v>
      </c>
      <c r="K87" s="101">
        <v>1</v>
      </c>
      <c r="L87" s="101">
        <v>6</v>
      </c>
      <c r="M87" s="101">
        <v>3</v>
      </c>
      <c r="N87" s="102">
        <f t="shared" si="1"/>
        <v>11</v>
      </c>
      <c r="O87" s="101"/>
      <c r="P87" s="232" t="s">
        <v>855</v>
      </c>
    </row>
    <row r="88" spans="1:16" ht="15">
      <c r="A88" s="29">
        <v>87</v>
      </c>
      <c r="B88" s="65" t="s">
        <v>181</v>
      </c>
      <c r="C88" s="66">
        <v>5</v>
      </c>
      <c r="D88" s="67" t="s">
        <v>9</v>
      </c>
      <c r="E88" s="68" t="s">
        <v>142</v>
      </c>
      <c r="F88" s="65" t="s">
        <v>143</v>
      </c>
      <c r="G88" s="69" t="s">
        <v>50</v>
      </c>
      <c r="H88" s="69" t="s">
        <v>51</v>
      </c>
      <c r="I88" s="65" t="s">
        <v>182</v>
      </c>
      <c r="J88" s="70">
        <v>3.5</v>
      </c>
      <c r="K88" s="70">
        <v>1</v>
      </c>
      <c r="L88" s="70">
        <v>1</v>
      </c>
      <c r="M88" s="70">
        <v>5</v>
      </c>
      <c r="N88" s="71">
        <f t="shared" si="1"/>
        <v>10.5</v>
      </c>
      <c r="O88" s="70"/>
      <c r="P88" s="232" t="s">
        <v>854</v>
      </c>
    </row>
    <row r="89" spans="1:16" ht="15">
      <c r="A89" s="29">
        <v>88</v>
      </c>
      <c r="B89" s="65" t="s">
        <v>174</v>
      </c>
      <c r="C89" s="67">
        <v>5</v>
      </c>
      <c r="D89" s="67" t="s">
        <v>13</v>
      </c>
      <c r="E89" s="65" t="s">
        <v>102</v>
      </c>
      <c r="F89" s="65" t="s">
        <v>96</v>
      </c>
      <c r="G89" s="69" t="s">
        <v>10</v>
      </c>
      <c r="H89" s="69" t="s">
        <v>11</v>
      </c>
      <c r="I89" s="65" t="s">
        <v>172</v>
      </c>
      <c r="J89" s="70">
        <v>5.5</v>
      </c>
      <c r="K89" s="70">
        <v>2</v>
      </c>
      <c r="L89" s="70">
        <v>1</v>
      </c>
      <c r="M89" s="70">
        <v>2</v>
      </c>
      <c r="N89" s="71">
        <f t="shared" si="1"/>
        <v>10.5</v>
      </c>
      <c r="O89" s="70"/>
      <c r="P89" s="232" t="s">
        <v>854</v>
      </c>
    </row>
    <row r="90" spans="1:16" ht="15">
      <c r="A90" s="29">
        <v>89</v>
      </c>
      <c r="B90" s="65" t="s">
        <v>82</v>
      </c>
      <c r="C90" s="67">
        <v>5</v>
      </c>
      <c r="D90" s="67" t="s">
        <v>9</v>
      </c>
      <c r="E90" s="68" t="s">
        <v>67</v>
      </c>
      <c r="F90" s="65" t="s">
        <v>27</v>
      </c>
      <c r="G90" s="69" t="s">
        <v>10</v>
      </c>
      <c r="H90" s="69" t="s">
        <v>11</v>
      </c>
      <c r="I90" s="65" t="s">
        <v>78</v>
      </c>
      <c r="J90" s="70">
        <v>3</v>
      </c>
      <c r="K90" s="70">
        <v>2</v>
      </c>
      <c r="L90" s="70">
        <v>4.5</v>
      </c>
      <c r="M90" s="70">
        <v>1</v>
      </c>
      <c r="N90" s="71">
        <f t="shared" si="1"/>
        <v>10.5</v>
      </c>
      <c r="O90" s="70"/>
      <c r="P90" s="232" t="s">
        <v>854</v>
      </c>
    </row>
    <row r="91" spans="1:16" ht="15">
      <c r="A91" s="29">
        <v>90</v>
      </c>
      <c r="B91" s="65" t="s">
        <v>77</v>
      </c>
      <c r="C91" s="67">
        <v>5</v>
      </c>
      <c r="D91" s="67" t="s">
        <v>9</v>
      </c>
      <c r="E91" s="68" t="s">
        <v>67</v>
      </c>
      <c r="F91" s="65" t="s">
        <v>27</v>
      </c>
      <c r="G91" s="69" t="s">
        <v>10</v>
      </c>
      <c r="H91" s="69" t="s">
        <v>11</v>
      </c>
      <c r="I91" s="65" t="s">
        <v>78</v>
      </c>
      <c r="J91" s="70">
        <v>3</v>
      </c>
      <c r="K91" s="70">
        <v>1</v>
      </c>
      <c r="L91" s="70">
        <v>1</v>
      </c>
      <c r="M91" s="70">
        <v>5</v>
      </c>
      <c r="N91" s="71">
        <f t="shared" si="1"/>
        <v>10</v>
      </c>
      <c r="O91" s="70"/>
      <c r="P91" s="232" t="s">
        <v>854</v>
      </c>
    </row>
    <row r="92" spans="1:16" ht="15">
      <c r="A92" s="29">
        <v>91</v>
      </c>
      <c r="B92" s="170" t="s">
        <v>660</v>
      </c>
      <c r="C92" s="171">
        <v>5</v>
      </c>
      <c r="D92" s="171" t="s">
        <v>9</v>
      </c>
      <c r="E92" s="170" t="s">
        <v>626</v>
      </c>
      <c r="F92" s="170" t="s">
        <v>627</v>
      </c>
      <c r="G92" s="172" t="s">
        <v>628</v>
      </c>
      <c r="H92" s="172" t="s">
        <v>11</v>
      </c>
      <c r="I92" s="170" t="s">
        <v>618</v>
      </c>
      <c r="J92" s="173">
        <v>3</v>
      </c>
      <c r="K92" s="173">
        <v>3</v>
      </c>
      <c r="L92" s="173">
        <v>3</v>
      </c>
      <c r="M92" s="173">
        <v>1</v>
      </c>
      <c r="N92" s="174">
        <f t="shared" si="1"/>
        <v>10</v>
      </c>
      <c r="O92" s="173"/>
      <c r="P92" s="232" t="s">
        <v>853</v>
      </c>
    </row>
    <row r="93" spans="1:16" ht="15">
      <c r="A93" s="29">
        <v>92</v>
      </c>
      <c r="B93" s="65" t="s">
        <v>112</v>
      </c>
      <c r="C93" s="67">
        <v>5</v>
      </c>
      <c r="D93" s="67" t="s">
        <v>9</v>
      </c>
      <c r="E93" s="68" t="s">
        <v>95</v>
      </c>
      <c r="F93" s="65" t="s">
        <v>96</v>
      </c>
      <c r="G93" s="69" t="s">
        <v>10</v>
      </c>
      <c r="H93" s="69" t="s">
        <v>11</v>
      </c>
      <c r="I93" s="65" t="s">
        <v>111</v>
      </c>
      <c r="J93" s="70">
        <v>1</v>
      </c>
      <c r="K93" s="70">
        <v>1</v>
      </c>
      <c r="L93" s="70">
        <v>1</v>
      </c>
      <c r="M93" s="70">
        <v>7</v>
      </c>
      <c r="N93" s="71">
        <f t="shared" si="1"/>
        <v>10</v>
      </c>
      <c r="O93" s="70"/>
      <c r="P93" s="232" t="s">
        <v>854</v>
      </c>
    </row>
    <row r="94" spans="1:16" ht="15">
      <c r="A94" s="29">
        <v>93</v>
      </c>
      <c r="B94" s="139" t="s">
        <v>501</v>
      </c>
      <c r="C94" s="140">
        <v>5</v>
      </c>
      <c r="D94" s="140" t="s">
        <v>13</v>
      </c>
      <c r="E94" s="139" t="s">
        <v>473</v>
      </c>
      <c r="F94" s="139" t="s">
        <v>474</v>
      </c>
      <c r="G94" s="141" t="s">
        <v>10</v>
      </c>
      <c r="H94" s="141" t="s">
        <v>11</v>
      </c>
      <c r="I94" s="139" t="s">
        <v>487</v>
      </c>
      <c r="J94" s="142">
        <v>4</v>
      </c>
      <c r="K94" s="142">
        <v>2</v>
      </c>
      <c r="L94" s="142">
        <v>3</v>
      </c>
      <c r="M94" s="142">
        <v>1</v>
      </c>
      <c r="N94" s="143">
        <f t="shared" si="1"/>
        <v>10</v>
      </c>
      <c r="O94" s="142"/>
      <c r="P94" s="232" t="s">
        <v>856</v>
      </c>
    </row>
    <row r="95" spans="1:16" ht="15">
      <c r="A95" s="29">
        <v>94</v>
      </c>
      <c r="B95" s="101" t="s">
        <v>337</v>
      </c>
      <c r="C95" s="106">
        <v>5</v>
      </c>
      <c r="D95" s="106" t="s">
        <v>9</v>
      </c>
      <c r="E95" s="101" t="s">
        <v>322</v>
      </c>
      <c r="F95" s="101" t="s">
        <v>323</v>
      </c>
      <c r="G95" s="107" t="s">
        <v>50</v>
      </c>
      <c r="H95" s="108" t="s">
        <v>86</v>
      </c>
      <c r="I95" s="101" t="s">
        <v>324</v>
      </c>
      <c r="J95" s="101">
        <v>2.5</v>
      </c>
      <c r="K95" s="101">
        <v>1</v>
      </c>
      <c r="L95" s="101">
        <v>1.5</v>
      </c>
      <c r="M95" s="101">
        <v>5</v>
      </c>
      <c r="N95" s="102">
        <f t="shared" si="1"/>
        <v>10</v>
      </c>
      <c r="O95" s="101"/>
      <c r="P95" s="232" t="s">
        <v>855</v>
      </c>
    </row>
    <row r="96" spans="1:16" ht="15">
      <c r="A96" s="29">
        <v>95</v>
      </c>
      <c r="B96" s="65" t="s">
        <v>90</v>
      </c>
      <c r="C96" s="67">
        <v>5</v>
      </c>
      <c r="D96" s="67" t="s">
        <v>9</v>
      </c>
      <c r="E96" s="68" t="s">
        <v>84</v>
      </c>
      <c r="F96" s="65" t="s">
        <v>85</v>
      </c>
      <c r="G96" s="69" t="s">
        <v>50</v>
      </c>
      <c r="H96" s="69" t="s">
        <v>86</v>
      </c>
      <c r="I96" s="65" t="s">
        <v>87</v>
      </c>
      <c r="J96" s="70">
        <v>1</v>
      </c>
      <c r="K96" s="70">
        <v>1</v>
      </c>
      <c r="L96" s="70">
        <v>7</v>
      </c>
      <c r="M96" s="70">
        <v>1</v>
      </c>
      <c r="N96" s="71">
        <f t="shared" si="1"/>
        <v>10</v>
      </c>
      <c r="O96" s="70"/>
      <c r="P96" s="232" t="s">
        <v>854</v>
      </c>
    </row>
    <row r="97" spans="1:16" s="64" customFormat="1" ht="15">
      <c r="A97" s="29">
        <v>96</v>
      </c>
      <c r="B97" s="65" t="s">
        <v>178</v>
      </c>
      <c r="C97" s="67">
        <v>5</v>
      </c>
      <c r="D97" s="67" t="s">
        <v>9</v>
      </c>
      <c r="E97" s="68" t="s">
        <v>102</v>
      </c>
      <c r="F97" s="65" t="s">
        <v>96</v>
      </c>
      <c r="G97" s="69" t="s">
        <v>10</v>
      </c>
      <c r="H97" s="69" t="s">
        <v>11</v>
      </c>
      <c r="I97" s="65" t="s">
        <v>172</v>
      </c>
      <c r="J97" s="70">
        <v>1</v>
      </c>
      <c r="K97" s="70">
        <v>1</v>
      </c>
      <c r="L97" s="70">
        <v>3</v>
      </c>
      <c r="M97" s="70">
        <v>5</v>
      </c>
      <c r="N97" s="71">
        <f t="shared" si="1"/>
        <v>10</v>
      </c>
      <c r="O97" s="70"/>
      <c r="P97" s="232" t="s">
        <v>854</v>
      </c>
    </row>
    <row r="98" spans="1:16" s="64" customFormat="1" ht="15">
      <c r="A98" s="29">
        <v>97</v>
      </c>
      <c r="B98" s="170" t="s">
        <v>691</v>
      </c>
      <c r="C98" s="171">
        <v>5</v>
      </c>
      <c r="D98" s="171" t="s">
        <v>9</v>
      </c>
      <c r="E98" s="170" t="s">
        <v>626</v>
      </c>
      <c r="F98" s="170" t="s">
        <v>627</v>
      </c>
      <c r="G98" s="172" t="s">
        <v>628</v>
      </c>
      <c r="H98" s="172" t="s">
        <v>11</v>
      </c>
      <c r="I98" s="170" t="s">
        <v>618</v>
      </c>
      <c r="J98" s="173">
        <v>4</v>
      </c>
      <c r="K98" s="173">
        <v>2</v>
      </c>
      <c r="L98" s="173">
        <v>1</v>
      </c>
      <c r="M98" s="173">
        <v>3</v>
      </c>
      <c r="N98" s="174">
        <f t="shared" si="1"/>
        <v>10</v>
      </c>
      <c r="O98" s="173"/>
      <c r="P98" s="232" t="s">
        <v>853</v>
      </c>
    </row>
    <row r="99" spans="1:16" s="64" customFormat="1" ht="15">
      <c r="A99" s="29">
        <v>98</v>
      </c>
      <c r="B99" s="65" t="s">
        <v>180</v>
      </c>
      <c r="C99" s="66">
        <v>5</v>
      </c>
      <c r="D99" s="67" t="s">
        <v>9</v>
      </c>
      <c r="E99" s="65" t="s">
        <v>102</v>
      </c>
      <c r="F99" s="65" t="s">
        <v>96</v>
      </c>
      <c r="G99" s="69" t="s">
        <v>10</v>
      </c>
      <c r="H99" s="69" t="s">
        <v>11</v>
      </c>
      <c r="I99" s="65" t="s">
        <v>172</v>
      </c>
      <c r="J99" s="70">
        <v>2</v>
      </c>
      <c r="K99" s="70">
        <v>1</v>
      </c>
      <c r="L99" s="70">
        <v>4.5</v>
      </c>
      <c r="M99" s="70">
        <v>2</v>
      </c>
      <c r="N99" s="71">
        <f t="shared" si="1"/>
        <v>9.5</v>
      </c>
      <c r="O99" s="70"/>
      <c r="P99" s="232" t="s">
        <v>854</v>
      </c>
    </row>
    <row r="100" spans="1:16" s="64" customFormat="1" ht="15">
      <c r="A100" s="29">
        <v>99</v>
      </c>
      <c r="B100" s="98" t="s">
        <v>312</v>
      </c>
      <c r="C100" s="99">
        <v>5</v>
      </c>
      <c r="D100" s="99" t="s">
        <v>9</v>
      </c>
      <c r="E100" s="98" t="s">
        <v>301</v>
      </c>
      <c r="F100" s="98" t="s">
        <v>292</v>
      </c>
      <c r="G100" s="100" t="s">
        <v>10</v>
      </c>
      <c r="H100" s="100" t="s">
        <v>11</v>
      </c>
      <c r="I100" s="98" t="s">
        <v>302</v>
      </c>
      <c r="J100" s="101">
        <v>1.5</v>
      </c>
      <c r="K100" s="101">
        <v>1</v>
      </c>
      <c r="L100" s="101">
        <v>1.5</v>
      </c>
      <c r="M100" s="101">
        <v>5</v>
      </c>
      <c r="N100" s="102">
        <f t="shared" si="1"/>
        <v>9</v>
      </c>
      <c r="O100" s="101"/>
      <c r="P100" s="232" t="s">
        <v>855</v>
      </c>
    </row>
    <row r="101" spans="1:16" ht="15">
      <c r="A101" s="29">
        <v>100</v>
      </c>
      <c r="B101" s="139" t="s">
        <v>488</v>
      </c>
      <c r="C101" s="140">
        <v>5</v>
      </c>
      <c r="D101" s="140" t="s">
        <v>13</v>
      </c>
      <c r="E101" s="139" t="s">
        <v>469</v>
      </c>
      <c r="F101" s="139" t="s">
        <v>470</v>
      </c>
      <c r="G101" s="141" t="s">
        <v>50</v>
      </c>
      <c r="H101" s="141" t="s">
        <v>86</v>
      </c>
      <c r="I101" s="139" t="s">
        <v>471</v>
      </c>
      <c r="J101" s="142">
        <v>4</v>
      </c>
      <c r="K101" s="142">
        <v>2</v>
      </c>
      <c r="L101" s="142">
        <v>2</v>
      </c>
      <c r="M101" s="142">
        <v>1</v>
      </c>
      <c r="N101" s="143">
        <f t="shared" si="1"/>
        <v>9</v>
      </c>
      <c r="O101" s="142"/>
      <c r="P101" s="232" t="s">
        <v>856</v>
      </c>
    </row>
    <row r="102" spans="1:16" ht="15">
      <c r="A102" s="29">
        <v>101</v>
      </c>
      <c r="B102" s="70" t="s">
        <v>190</v>
      </c>
      <c r="C102" s="74">
        <v>5</v>
      </c>
      <c r="D102" s="74" t="s">
        <v>13</v>
      </c>
      <c r="E102" s="70" t="s">
        <v>186</v>
      </c>
      <c r="F102" s="70" t="s">
        <v>187</v>
      </c>
      <c r="G102" s="75" t="s">
        <v>188</v>
      </c>
      <c r="H102" s="76" t="s">
        <v>86</v>
      </c>
      <c r="I102" s="70" t="s">
        <v>189</v>
      </c>
      <c r="J102" s="70">
        <v>1</v>
      </c>
      <c r="K102" s="70">
        <v>1</v>
      </c>
      <c r="L102" s="70">
        <v>1</v>
      </c>
      <c r="M102" s="70">
        <v>6</v>
      </c>
      <c r="N102" s="71">
        <f t="shared" si="1"/>
        <v>9</v>
      </c>
      <c r="O102" s="70"/>
      <c r="P102" s="232" t="s">
        <v>854</v>
      </c>
    </row>
    <row r="103" spans="1:16" ht="15">
      <c r="A103" s="29">
        <v>102</v>
      </c>
      <c r="B103" s="98" t="s">
        <v>55</v>
      </c>
      <c r="C103" s="99">
        <v>5</v>
      </c>
      <c r="D103" s="99" t="s">
        <v>9</v>
      </c>
      <c r="E103" s="98" t="s">
        <v>301</v>
      </c>
      <c r="F103" s="98" t="s">
        <v>292</v>
      </c>
      <c r="G103" s="100" t="s">
        <v>10</v>
      </c>
      <c r="H103" s="100" t="s">
        <v>11</v>
      </c>
      <c r="I103" s="98" t="s">
        <v>308</v>
      </c>
      <c r="J103" s="101">
        <v>3.5</v>
      </c>
      <c r="K103" s="101">
        <v>1</v>
      </c>
      <c r="L103" s="101">
        <v>3.5</v>
      </c>
      <c r="M103" s="101">
        <v>1</v>
      </c>
      <c r="N103" s="102">
        <f t="shared" si="1"/>
        <v>9</v>
      </c>
      <c r="O103" s="101"/>
      <c r="P103" s="232" t="s">
        <v>855</v>
      </c>
    </row>
    <row r="104" spans="1:16" ht="15">
      <c r="A104" s="29">
        <v>103</v>
      </c>
      <c r="B104" s="120" t="s">
        <v>403</v>
      </c>
      <c r="C104" s="121">
        <v>5</v>
      </c>
      <c r="D104" s="121" t="s">
        <v>13</v>
      </c>
      <c r="E104" s="120" t="s">
        <v>385</v>
      </c>
      <c r="F104" s="120" t="s">
        <v>382</v>
      </c>
      <c r="G104" s="122" t="s">
        <v>10</v>
      </c>
      <c r="H104" s="122" t="s">
        <v>11</v>
      </c>
      <c r="I104" s="120" t="s">
        <v>396</v>
      </c>
      <c r="J104" s="123">
        <v>2</v>
      </c>
      <c r="K104" s="123">
        <v>1</v>
      </c>
      <c r="L104" s="123">
        <v>5</v>
      </c>
      <c r="M104" s="123">
        <v>1</v>
      </c>
      <c r="N104" s="124">
        <f t="shared" si="1"/>
        <v>9</v>
      </c>
      <c r="O104" s="123"/>
      <c r="P104" s="232" t="s">
        <v>857</v>
      </c>
    </row>
    <row r="105" spans="1:16" ht="15">
      <c r="A105" s="29">
        <v>104</v>
      </c>
      <c r="B105" s="101" t="s">
        <v>342</v>
      </c>
      <c r="C105" s="106">
        <v>5</v>
      </c>
      <c r="D105" s="106" t="s">
        <v>9</v>
      </c>
      <c r="E105" s="101" t="s">
        <v>322</v>
      </c>
      <c r="F105" s="101" t="s">
        <v>323</v>
      </c>
      <c r="G105" s="107" t="s">
        <v>50</v>
      </c>
      <c r="H105" s="108" t="s">
        <v>86</v>
      </c>
      <c r="I105" s="101" t="s">
        <v>324</v>
      </c>
      <c r="J105" s="101">
        <v>6</v>
      </c>
      <c r="K105" s="101">
        <v>1</v>
      </c>
      <c r="L105" s="101">
        <v>1</v>
      </c>
      <c r="M105" s="101">
        <v>1</v>
      </c>
      <c r="N105" s="102">
        <f t="shared" si="1"/>
        <v>9</v>
      </c>
      <c r="O105" s="101"/>
      <c r="P105" s="232" t="s">
        <v>855</v>
      </c>
    </row>
    <row r="106" spans="1:16" ht="15">
      <c r="A106" s="29">
        <v>105</v>
      </c>
      <c r="B106" s="98" t="s">
        <v>344</v>
      </c>
      <c r="C106" s="99">
        <v>5</v>
      </c>
      <c r="D106" s="99" t="s">
        <v>9</v>
      </c>
      <c r="E106" s="98" t="s">
        <v>304</v>
      </c>
      <c r="F106" s="98" t="s">
        <v>305</v>
      </c>
      <c r="G106" s="100" t="s">
        <v>50</v>
      </c>
      <c r="H106" s="100" t="s">
        <v>86</v>
      </c>
      <c r="I106" s="98" t="s">
        <v>306</v>
      </c>
      <c r="J106" s="101">
        <v>3</v>
      </c>
      <c r="K106" s="101">
        <v>1</v>
      </c>
      <c r="L106" s="101">
        <v>3</v>
      </c>
      <c r="M106" s="101">
        <v>2</v>
      </c>
      <c r="N106" s="102">
        <f t="shared" si="1"/>
        <v>9</v>
      </c>
      <c r="O106" s="101"/>
      <c r="P106" s="232" t="s">
        <v>855</v>
      </c>
    </row>
    <row r="107" spans="1:16" ht="15">
      <c r="A107" s="29">
        <v>106</v>
      </c>
      <c r="B107" s="98" t="s">
        <v>348</v>
      </c>
      <c r="C107" s="99">
        <v>5</v>
      </c>
      <c r="D107" s="99" t="s">
        <v>9</v>
      </c>
      <c r="E107" s="98" t="s">
        <v>301</v>
      </c>
      <c r="F107" s="98" t="s">
        <v>292</v>
      </c>
      <c r="G107" s="100" t="s">
        <v>10</v>
      </c>
      <c r="H107" s="100" t="s">
        <v>11</v>
      </c>
      <c r="I107" s="98" t="s">
        <v>308</v>
      </c>
      <c r="J107" s="101">
        <v>5</v>
      </c>
      <c r="K107" s="101">
        <v>2</v>
      </c>
      <c r="L107" s="101">
        <v>1</v>
      </c>
      <c r="M107" s="101">
        <v>1</v>
      </c>
      <c r="N107" s="102">
        <f t="shared" si="1"/>
        <v>9</v>
      </c>
      <c r="O107" s="101"/>
      <c r="P107" s="232" t="s">
        <v>855</v>
      </c>
    </row>
    <row r="108" spans="1:16" ht="15">
      <c r="A108" s="29">
        <v>107</v>
      </c>
      <c r="B108" s="98" t="s">
        <v>300</v>
      </c>
      <c r="C108" s="99">
        <v>5</v>
      </c>
      <c r="D108" s="99" t="s">
        <v>9</v>
      </c>
      <c r="E108" s="98" t="s">
        <v>301</v>
      </c>
      <c r="F108" s="98" t="s">
        <v>292</v>
      </c>
      <c r="G108" s="100" t="s">
        <v>10</v>
      </c>
      <c r="H108" s="100" t="s">
        <v>11</v>
      </c>
      <c r="I108" s="98" t="s">
        <v>302</v>
      </c>
      <c r="J108" s="101">
        <v>3.5</v>
      </c>
      <c r="K108" s="101">
        <v>1</v>
      </c>
      <c r="L108" s="101">
        <v>2</v>
      </c>
      <c r="M108" s="101">
        <v>2</v>
      </c>
      <c r="N108" s="102">
        <f t="shared" si="1"/>
        <v>8.5</v>
      </c>
      <c r="O108" s="101"/>
      <c r="P108" s="232" t="s">
        <v>855</v>
      </c>
    </row>
    <row r="109" spans="1:16" ht="15">
      <c r="A109" s="29">
        <v>108</v>
      </c>
      <c r="B109" s="65" t="s">
        <v>185</v>
      </c>
      <c r="C109" s="66">
        <v>5</v>
      </c>
      <c r="D109" s="67" t="s">
        <v>13</v>
      </c>
      <c r="E109" s="65" t="s">
        <v>186</v>
      </c>
      <c r="F109" s="65" t="s">
        <v>187</v>
      </c>
      <c r="G109" s="69" t="s">
        <v>188</v>
      </c>
      <c r="H109" s="69" t="s">
        <v>86</v>
      </c>
      <c r="I109" s="65" t="s">
        <v>189</v>
      </c>
      <c r="J109" s="70">
        <v>2.5</v>
      </c>
      <c r="K109" s="70">
        <v>1</v>
      </c>
      <c r="L109" s="70">
        <v>3</v>
      </c>
      <c r="M109" s="70">
        <v>2</v>
      </c>
      <c r="N109" s="71">
        <f t="shared" si="1"/>
        <v>8.5</v>
      </c>
      <c r="O109" s="70"/>
      <c r="P109" s="232" t="s">
        <v>854</v>
      </c>
    </row>
    <row r="110" spans="1:16" ht="15">
      <c r="A110" s="29">
        <v>109</v>
      </c>
      <c r="B110" s="170" t="s">
        <v>639</v>
      </c>
      <c r="C110" s="171">
        <v>5</v>
      </c>
      <c r="D110" s="171" t="s">
        <v>9</v>
      </c>
      <c r="E110" s="170" t="s">
        <v>624</v>
      </c>
      <c r="F110" s="170" t="s">
        <v>621</v>
      </c>
      <c r="G110" s="172" t="s">
        <v>10</v>
      </c>
      <c r="H110" s="172" t="s">
        <v>11</v>
      </c>
      <c r="I110" s="170" t="s">
        <v>297</v>
      </c>
      <c r="J110" s="173">
        <v>4</v>
      </c>
      <c r="K110" s="173">
        <v>2</v>
      </c>
      <c r="L110" s="173">
        <v>1</v>
      </c>
      <c r="M110" s="173">
        <v>1</v>
      </c>
      <c r="N110" s="174">
        <f t="shared" si="1"/>
        <v>8</v>
      </c>
      <c r="O110" s="173"/>
      <c r="P110" s="232" t="s">
        <v>853</v>
      </c>
    </row>
    <row r="111" spans="1:16" ht="15">
      <c r="A111" s="29">
        <v>110</v>
      </c>
      <c r="B111" s="120" t="s">
        <v>397</v>
      </c>
      <c r="C111" s="121">
        <v>5</v>
      </c>
      <c r="D111" s="121" t="s">
        <v>13</v>
      </c>
      <c r="E111" s="120" t="s">
        <v>381</v>
      </c>
      <c r="F111" s="120" t="s">
        <v>382</v>
      </c>
      <c r="G111" s="122" t="s">
        <v>10</v>
      </c>
      <c r="H111" s="122" t="s">
        <v>11</v>
      </c>
      <c r="I111" s="120" t="s">
        <v>383</v>
      </c>
      <c r="J111" s="123">
        <v>1</v>
      </c>
      <c r="K111" s="123">
        <v>1</v>
      </c>
      <c r="L111" s="123">
        <v>1</v>
      </c>
      <c r="M111" s="123">
        <v>5</v>
      </c>
      <c r="N111" s="124">
        <f t="shared" si="1"/>
        <v>8</v>
      </c>
      <c r="O111" s="123"/>
      <c r="P111" s="232" t="s">
        <v>857</v>
      </c>
    </row>
    <row r="112" spans="1:16" ht="15">
      <c r="A112" s="29">
        <v>111</v>
      </c>
      <c r="B112" s="139" t="s">
        <v>497</v>
      </c>
      <c r="C112" s="140">
        <v>5</v>
      </c>
      <c r="D112" s="140" t="s">
        <v>13</v>
      </c>
      <c r="E112" s="139" t="s">
        <v>490</v>
      </c>
      <c r="F112" s="139" t="s">
        <v>491</v>
      </c>
      <c r="G112" s="141" t="s">
        <v>492</v>
      </c>
      <c r="H112" s="141" t="s">
        <v>86</v>
      </c>
      <c r="I112" s="139" t="s">
        <v>493</v>
      </c>
      <c r="J112" s="142">
        <v>5</v>
      </c>
      <c r="K112" s="142">
        <v>1</v>
      </c>
      <c r="L112" s="142">
        <v>1</v>
      </c>
      <c r="M112" s="142">
        <v>1</v>
      </c>
      <c r="N112" s="143">
        <f t="shared" si="1"/>
        <v>8</v>
      </c>
      <c r="O112" s="142"/>
      <c r="P112" s="232" t="s">
        <v>856</v>
      </c>
    </row>
    <row r="113" spans="1:16" ht="15">
      <c r="A113" s="29">
        <v>112</v>
      </c>
      <c r="B113" s="98" t="s">
        <v>327</v>
      </c>
      <c r="C113" s="99">
        <v>5</v>
      </c>
      <c r="D113" s="99" t="s">
        <v>9</v>
      </c>
      <c r="E113" s="98" t="s">
        <v>328</v>
      </c>
      <c r="F113" s="98" t="s">
        <v>329</v>
      </c>
      <c r="G113" s="100" t="s">
        <v>50</v>
      </c>
      <c r="H113" s="100" t="s">
        <v>86</v>
      </c>
      <c r="I113" s="98" t="s">
        <v>330</v>
      </c>
      <c r="J113" s="101">
        <v>1</v>
      </c>
      <c r="K113" s="101">
        <v>1</v>
      </c>
      <c r="L113" s="101">
        <v>4</v>
      </c>
      <c r="M113" s="101">
        <v>2</v>
      </c>
      <c r="N113" s="102">
        <f t="shared" si="1"/>
        <v>8</v>
      </c>
      <c r="O113" s="101"/>
      <c r="P113" s="232" t="s">
        <v>855</v>
      </c>
    </row>
    <row r="114" spans="1:16" ht="15">
      <c r="A114" s="29">
        <v>113</v>
      </c>
      <c r="B114" s="139" t="s">
        <v>503</v>
      </c>
      <c r="C114" s="140">
        <v>5</v>
      </c>
      <c r="D114" s="140" t="s">
        <v>13</v>
      </c>
      <c r="E114" s="139" t="s">
        <v>473</v>
      </c>
      <c r="F114" s="139" t="s">
        <v>474</v>
      </c>
      <c r="G114" s="141" t="s">
        <v>10</v>
      </c>
      <c r="H114" s="141" t="s">
        <v>11</v>
      </c>
      <c r="I114" s="139" t="s">
        <v>487</v>
      </c>
      <c r="J114" s="142">
        <v>1</v>
      </c>
      <c r="K114" s="142">
        <v>1</v>
      </c>
      <c r="L114" s="142">
        <v>3</v>
      </c>
      <c r="M114" s="142">
        <v>3</v>
      </c>
      <c r="N114" s="143">
        <f t="shared" si="1"/>
        <v>8</v>
      </c>
      <c r="O114" s="142"/>
      <c r="P114" s="232" t="s">
        <v>856</v>
      </c>
    </row>
    <row r="115" spans="1:16" ht="15">
      <c r="A115" s="29">
        <v>114</v>
      </c>
      <c r="B115" s="98" t="s">
        <v>341</v>
      </c>
      <c r="C115" s="99">
        <v>5</v>
      </c>
      <c r="D115" s="99" t="s">
        <v>9</v>
      </c>
      <c r="E115" s="98" t="s">
        <v>301</v>
      </c>
      <c r="F115" s="98" t="s">
        <v>292</v>
      </c>
      <c r="G115" s="100" t="s">
        <v>10</v>
      </c>
      <c r="H115" s="100" t="s">
        <v>11</v>
      </c>
      <c r="I115" s="98" t="s">
        <v>308</v>
      </c>
      <c r="J115" s="101">
        <v>2</v>
      </c>
      <c r="K115" s="101">
        <v>1</v>
      </c>
      <c r="L115" s="101">
        <v>4</v>
      </c>
      <c r="M115" s="101">
        <v>1</v>
      </c>
      <c r="N115" s="102">
        <f t="shared" si="1"/>
        <v>8</v>
      </c>
      <c r="O115" s="101"/>
      <c r="P115" s="232" t="s">
        <v>855</v>
      </c>
    </row>
    <row r="116" spans="1:16" ht="15">
      <c r="A116" s="29">
        <v>115</v>
      </c>
      <c r="B116" s="142" t="s">
        <v>504</v>
      </c>
      <c r="C116" s="144">
        <v>5</v>
      </c>
      <c r="D116" s="144" t="s">
        <v>13</v>
      </c>
      <c r="E116" s="142" t="s">
        <v>505</v>
      </c>
      <c r="F116" s="142" t="s">
        <v>506</v>
      </c>
      <c r="G116" s="145" t="s">
        <v>50</v>
      </c>
      <c r="H116" s="146" t="s">
        <v>86</v>
      </c>
      <c r="I116" s="142" t="s">
        <v>471</v>
      </c>
      <c r="J116" s="142">
        <v>4</v>
      </c>
      <c r="K116" s="142">
        <v>1</v>
      </c>
      <c r="L116" s="142">
        <v>2</v>
      </c>
      <c r="M116" s="142">
        <v>1</v>
      </c>
      <c r="N116" s="143">
        <f t="shared" si="1"/>
        <v>8</v>
      </c>
      <c r="O116" s="142"/>
      <c r="P116" s="232" t="s">
        <v>856</v>
      </c>
    </row>
    <row r="117" spans="1:16" s="64" customFormat="1" ht="15">
      <c r="A117" s="29">
        <v>116</v>
      </c>
      <c r="B117" s="98" t="s">
        <v>347</v>
      </c>
      <c r="C117" s="99">
        <v>5</v>
      </c>
      <c r="D117" s="99" t="s">
        <v>9</v>
      </c>
      <c r="E117" s="98" t="s">
        <v>304</v>
      </c>
      <c r="F117" s="98" t="s">
        <v>305</v>
      </c>
      <c r="G117" s="100" t="s">
        <v>50</v>
      </c>
      <c r="H117" s="100" t="s">
        <v>86</v>
      </c>
      <c r="I117" s="98" t="s">
        <v>306</v>
      </c>
      <c r="J117" s="101">
        <v>5</v>
      </c>
      <c r="K117" s="101">
        <v>1</v>
      </c>
      <c r="L117" s="101">
        <v>1</v>
      </c>
      <c r="M117" s="101">
        <v>1</v>
      </c>
      <c r="N117" s="102">
        <f t="shared" si="1"/>
        <v>8</v>
      </c>
      <c r="O117" s="101"/>
      <c r="P117" s="232" t="s">
        <v>855</v>
      </c>
    </row>
    <row r="118" spans="1:16" s="64" customFormat="1" ht="15">
      <c r="A118" s="29">
        <v>117</v>
      </c>
      <c r="B118" s="65" t="s">
        <v>152</v>
      </c>
      <c r="C118" s="67">
        <v>5</v>
      </c>
      <c r="D118" s="67" t="s">
        <v>9</v>
      </c>
      <c r="E118" s="68" t="s">
        <v>153</v>
      </c>
      <c r="F118" s="65" t="s">
        <v>134</v>
      </c>
      <c r="G118" s="69" t="s">
        <v>50</v>
      </c>
      <c r="H118" s="69" t="s">
        <v>86</v>
      </c>
      <c r="I118" s="65" t="s">
        <v>154</v>
      </c>
      <c r="J118" s="70">
        <v>3.5</v>
      </c>
      <c r="K118" s="70">
        <v>1</v>
      </c>
      <c r="L118" s="70">
        <v>2</v>
      </c>
      <c r="M118" s="70">
        <v>1</v>
      </c>
      <c r="N118" s="71">
        <f t="shared" si="1"/>
        <v>7.5</v>
      </c>
      <c r="O118" s="70"/>
      <c r="P118" s="232" t="s">
        <v>854</v>
      </c>
    </row>
    <row r="119" spans="1:16" s="168" customFormat="1" ht="15">
      <c r="A119" s="29">
        <v>118</v>
      </c>
      <c r="B119" s="98" t="s">
        <v>345</v>
      </c>
      <c r="C119" s="99">
        <v>5</v>
      </c>
      <c r="D119" s="99" t="s">
        <v>9</v>
      </c>
      <c r="E119" s="98" t="s">
        <v>301</v>
      </c>
      <c r="F119" s="98" t="s">
        <v>292</v>
      </c>
      <c r="G119" s="100" t="s">
        <v>10</v>
      </c>
      <c r="H119" s="100" t="s">
        <v>11</v>
      </c>
      <c r="I119" s="98" t="s">
        <v>308</v>
      </c>
      <c r="J119" s="101">
        <v>1</v>
      </c>
      <c r="K119" s="101">
        <v>2.5</v>
      </c>
      <c r="L119" s="101">
        <v>1.5</v>
      </c>
      <c r="M119" s="101">
        <v>2.5</v>
      </c>
      <c r="N119" s="102">
        <f t="shared" si="1"/>
        <v>7.5</v>
      </c>
      <c r="O119" s="101"/>
      <c r="P119" s="232" t="s">
        <v>855</v>
      </c>
    </row>
    <row r="120" spans="1:16" ht="15">
      <c r="A120" s="29">
        <v>119</v>
      </c>
      <c r="B120" s="65" t="s">
        <v>70</v>
      </c>
      <c r="C120" s="67">
        <v>5</v>
      </c>
      <c r="D120" s="67" t="s">
        <v>9</v>
      </c>
      <c r="E120" s="68" t="s">
        <v>67</v>
      </c>
      <c r="F120" s="65" t="s">
        <v>27</v>
      </c>
      <c r="G120" s="69" t="s">
        <v>10</v>
      </c>
      <c r="H120" s="69" t="s">
        <v>11</v>
      </c>
      <c r="I120" s="65" t="s">
        <v>68</v>
      </c>
      <c r="J120" s="70">
        <v>3</v>
      </c>
      <c r="K120" s="70">
        <v>1</v>
      </c>
      <c r="L120" s="70">
        <v>1.5</v>
      </c>
      <c r="M120" s="70">
        <v>2</v>
      </c>
      <c r="N120" s="71">
        <f t="shared" si="1"/>
        <v>7.5</v>
      </c>
      <c r="O120" s="70"/>
      <c r="P120" s="232" t="s">
        <v>854</v>
      </c>
    </row>
    <row r="121" spans="1:16" ht="15">
      <c r="A121" s="29">
        <v>120</v>
      </c>
      <c r="B121" s="65" t="s">
        <v>36</v>
      </c>
      <c r="C121" s="67">
        <v>5</v>
      </c>
      <c r="D121" s="67" t="s">
        <v>9</v>
      </c>
      <c r="E121" s="65" t="s">
        <v>26</v>
      </c>
      <c r="F121" s="65" t="s">
        <v>27</v>
      </c>
      <c r="G121" s="69" t="s">
        <v>10</v>
      </c>
      <c r="H121" s="69" t="s">
        <v>11</v>
      </c>
      <c r="I121" s="65" t="s">
        <v>35</v>
      </c>
      <c r="J121" s="70">
        <v>1</v>
      </c>
      <c r="K121" s="70">
        <v>1</v>
      </c>
      <c r="L121" s="70">
        <v>4.5</v>
      </c>
      <c r="M121" s="70">
        <v>1</v>
      </c>
      <c r="N121" s="71">
        <f t="shared" si="1"/>
        <v>7.5</v>
      </c>
      <c r="O121" s="70"/>
      <c r="P121" s="232" t="s">
        <v>854</v>
      </c>
    </row>
    <row r="122" spans="1:16" ht="15">
      <c r="A122" s="29">
        <v>121</v>
      </c>
      <c r="B122" s="139" t="s">
        <v>468</v>
      </c>
      <c r="C122" s="140">
        <v>5</v>
      </c>
      <c r="D122" s="140" t="s">
        <v>13</v>
      </c>
      <c r="E122" s="139" t="s">
        <v>469</v>
      </c>
      <c r="F122" s="139" t="s">
        <v>470</v>
      </c>
      <c r="G122" s="141" t="s">
        <v>50</v>
      </c>
      <c r="H122" s="141" t="s">
        <v>86</v>
      </c>
      <c r="I122" s="139" t="s">
        <v>471</v>
      </c>
      <c r="J122" s="142">
        <v>1</v>
      </c>
      <c r="K122" s="142">
        <v>1</v>
      </c>
      <c r="L122" s="142">
        <v>2</v>
      </c>
      <c r="M122" s="142">
        <v>3</v>
      </c>
      <c r="N122" s="143">
        <f t="shared" si="1"/>
        <v>7</v>
      </c>
      <c r="O122" s="142"/>
      <c r="P122" s="232" t="s">
        <v>856</v>
      </c>
    </row>
    <row r="123" spans="1:16" ht="15">
      <c r="A123" s="29">
        <v>122</v>
      </c>
      <c r="B123" s="98" t="s">
        <v>307</v>
      </c>
      <c r="C123" s="99">
        <v>5</v>
      </c>
      <c r="D123" s="99" t="s">
        <v>9</v>
      </c>
      <c r="E123" s="98" t="s">
        <v>301</v>
      </c>
      <c r="F123" s="98" t="s">
        <v>292</v>
      </c>
      <c r="G123" s="100" t="s">
        <v>10</v>
      </c>
      <c r="H123" s="100" t="s">
        <v>11</v>
      </c>
      <c r="I123" s="98" t="s">
        <v>308</v>
      </c>
      <c r="J123" s="101">
        <v>1</v>
      </c>
      <c r="K123" s="101">
        <v>1</v>
      </c>
      <c r="L123" s="101">
        <v>4</v>
      </c>
      <c r="M123" s="101">
        <v>1</v>
      </c>
      <c r="N123" s="102">
        <f t="shared" si="1"/>
        <v>7</v>
      </c>
      <c r="O123" s="101"/>
      <c r="P123" s="232" t="s">
        <v>855</v>
      </c>
    </row>
    <row r="124" spans="1:16" ht="15">
      <c r="A124" s="29">
        <v>123</v>
      </c>
      <c r="B124" s="170" t="s">
        <v>640</v>
      </c>
      <c r="C124" s="171">
        <v>5</v>
      </c>
      <c r="D124" s="171" t="s">
        <v>9</v>
      </c>
      <c r="E124" s="170" t="s">
        <v>626</v>
      </c>
      <c r="F124" s="170" t="s">
        <v>627</v>
      </c>
      <c r="G124" s="172" t="s">
        <v>628</v>
      </c>
      <c r="H124" s="172" t="s">
        <v>11</v>
      </c>
      <c r="I124" s="170" t="s">
        <v>618</v>
      </c>
      <c r="J124" s="173">
        <v>1</v>
      </c>
      <c r="K124" s="173">
        <v>1</v>
      </c>
      <c r="L124" s="173">
        <v>4</v>
      </c>
      <c r="M124" s="173">
        <v>1</v>
      </c>
      <c r="N124" s="174">
        <f t="shared" si="1"/>
        <v>7</v>
      </c>
      <c r="O124" s="173"/>
      <c r="P124" s="232" t="s">
        <v>853</v>
      </c>
    </row>
    <row r="125" spans="1:16" ht="15">
      <c r="A125" s="29">
        <v>124</v>
      </c>
      <c r="B125" s="170" t="s">
        <v>651</v>
      </c>
      <c r="C125" s="171">
        <v>5</v>
      </c>
      <c r="D125" s="171" t="s">
        <v>9</v>
      </c>
      <c r="E125" s="170" t="s">
        <v>631</v>
      </c>
      <c r="F125" s="170" t="s">
        <v>621</v>
      </c>
      <c r="G125" s="172" t="s">
        <v>10</v>
      </c>
      <c r="H125" s="172" t="s">
        <v>11</v>
      </c>
      <c r="I125" s="170" t="s">
        <v>632</v>
      </c>
      <c r="J125" s="173">
        <v>3</v>
      </c>
      <c r="K125" s="173">
        <v>2</v>
      </c>
      <c r="L125" s="173">
        <v>1</v>
      </c>
      <c r="M125" s="173">
        <v>1</v>
      </c>
      <c r="N125" s="174">
        <f t="shared" si="1"/>
        <v>7</v>
      </c>
      <c r="O125" s="173"/>
      <c r="P125" s="232" t="s">
        <v>853</v>
      </c>
    </row>
    <row r="126" spans="1:16" ht="15">
      <c r="A126" s="29">
        <v>125</v>
      </c>
      <c r="B126" s="123" t="s">
        <v>398</v>
      </c>
      <c r="C126" s="125">
        <v>5</v>
      </c>
      <c r="D126" s="125" t="s">
        <v>9</v>
      </c>
      <c r="E126" s="123" t="s">
        <v>399</v>
      </c>
      <c r="F126" s="123" t="s">
        <v>400</v>
      </c>
      <c r="G126" s="126" t="s">
        <v>50</v>
      </c>
      <c r="H126" s="127" t="s">
        <v>51</v>
      </c>
      <c r="I126" s="123" t="s">
        <v>401</v>
      </c>
      <c r="J126" s="123">
        <v>3</v>
      </c>
      <c r="K126" s="123">
        <v>2</v>
      </c>
      <c r="L126" s="123">
        <v>1</v>
      </c>
      <c r="M126" s="123">
        <v>1</v>
      </c>
      <c r="N126" s="124">
        <f t="shared" si="1"/>
        <v>7</v>
      </c>
      <c r="O126" s="123"/>
      <c r="P126" s="232" t="s">
        <v>857</v>
      </c>
    </row>
    <row r="127" spans="1:16" ht="15">
      <c r="A127" s="29">
        <v>126</v>
      </c>
      <c r="B127" s="173" t="s">
        <v>678</v>
      </c>
      <c r="C127" s="175">
        <v>5</v>
      </c>
      <c r="D127" s="175" t="s">
        <v>13</v>
      </c>
      <c r="E127" s="173" t="s">
        <v>620</v>
      </c>
      <c r="F127" s="173" t="s">
        <v>621</v>
      </c>
      <c r="G127" s="176" t="s">
        <v>10</v>
      </c>
      <c r="H127" s="177" t="s">
        <v>11</v>
      </c>
      <c r="I127" s="173" t="s">
        <v>622</v>
      </c>
      <c r="J127" s="173">
        <v>4</v>
      </c>
      <c r="K127" s="173">
        <v>1</v>
      </c>
      <c r="L127" s="173">
        <v>1</v>
      </c>
      <c r="M127" s="173">
        <v>1</v>
      </c>
      <c r="N127" s="174">
        <f t="shared" si="1"/>
        <v>7</v>
      </c>
      <c r="O127" s="173"/>
      <c r="P127" s="232" t="s">
        <v>853</v>
      </c>
    </row>
    <row r="128" spans="1:16" ht="15">
      <c r="A128" s="29">
        <v>127</v>
      </c>
      <c r="B128" s="98" t="s">
        <v>346</v>
      </c>
      <c r="C128" s="99">
        <v>5</v>
      </c>
      <c r="D128" s="99" t="s">
        <v>9</v>
      </c>
      <c r="E128" s="98" t="s">
        <v>304</v>
      </c>
      <c r="F128" s="98" t="s">
        <v>305</v>
      </c>
      <c r="G128" s="100" t="s">
        <v>50</v>
      </c>
      <c r="H128" s="100" t="s">
        <v>86</v>
      </c>
      <c r="I128" s="98" t="s">
        <v>306</v>
      </c>
      <c r="J128" s="101">
        <v>3</v>
      </c>
      <c r="K128" s="101">
        <v>1</v>
      </c>
      <c r="L128" s="101">
        <v>2</v>
      </c>
      <c r="M128" s="101">
        <v>1</v>
      </c>
      <c r="N128" s="102">
        <f t="shared" si="1"/>
        <v>7</v>
      </c>
      <c r="O128" s="101"/>
      <c r="P128" s="232" t="s">
        <v>855</v>
      </c>
    </row>
    <row r="129" spans="1:16" ht="15">
      <c r="A129" s="29">
        <v>128</v>
      </c>
      <c r="B129" s="120" t="s">
        <v>407</v>
      </c>
      <c r="C129" s="121">
        <v>5</v>
      </c>
      <c r="D129" s="121" t="s">
        <v>13</v>
      </c>
      <c r="E129" s="120" t="s">
        <v>381</v>
      </c>
      <c r="F129" s="120" t="s">
        <v>382</v>
      </c>
      <c r="G129" s="122" t="s">
        <v>10</v>
      </c>
      <c r="H129" s="122" t="s">
        <v>11</v>
      </c>
      <c r="I129" s="120" t="s">
        <v>383</v>
      </c>
      <c r="J129" s="123">
        <v>3</v>
      </c>
      <c r="K129" s="123">
        <v>1</v>
      </c>
      <c r="L129" s="123">
        <v>2</v>
      </c>
      <c r="M129" s="123">
        <v>1</v>
      </c>
      <c r="N129" s="124">
        <f t="shared" si="1"/>
        <v>7</v>
      </c>
      <c r="O129" s="123"/>
      <c r="P129" s="232" t="s">
        <v>857</v>
      </c>
    </row>
    <row r="130" spans="1:16" ht="15">
      <c r="A130" s="29">
        <v>129</v>
      </c>
      <c r="B130" s="98" t="s">
        <v>317</v>
      </c>
      <c r="C130" s="99">
        <v>5</v>
      </c>
      <c r="D130" s="99" t="s">
        <v>9</v>
      </c>
      <c r="E130" s="98" t="s">
        <v>301</v>
      </c>
      <c r="F130" s="98" t="s">
        <v>292</v>
      </c>
      <c r="G130" s="100" t="s">
        <v>10</v>
      </c>
      <c r="H130" s="100" t="s">
        <v>11</v>
      </c>
      <c r="I130" s="98" t="s">
        <v>308</v>
      </c>
      <c r="J130" s="101">
        <v>1</v>
      </c>
      <c r="K130" s="101">
        <v>1</v>
      </c>
      <c r="L130" s="101">
        <v>3.5</v>
      </c>
      <c r="M130" s="101">
        <v>1</v>
      </c>
      <c r="N130" s="102">
        <f t="shared" ref="N130:N193" si="2">SUM(J130:M130)</f>
        <v>6.5</v>
      </c>
      <c r="O130" s="101"/>
      <c r="P130" s="232" t="s">
        <v>855</v>
      </c>
    </row>
    <row r="131" spans="1:16" ht="15">
      <c r="A131" s="29">
        <v>130</v>
      </c>
      <c r="B131" s="101" t="s">
        <v>313</v>
      </c>
      <c r="C131" s="106">
        <v>5</v>
      </c>
      <c r="D131" s="106" t="s">
        <v>9</v>
      </c>
      <c r="E131" s="101" t="s">
        <v>314</v>
      </c>
      <c r="F131" s="101" t="s">
        <v>315</v>
      </c>
      <c r="G131" s="107" t="s">
        <v>50</v>
      </c>
      <c r="H131" s="108" t="s">
        <v>86</v>
      </c>
      <c r="I131" s="101" t="s">
        <v>316</v>
      </c>
      <c r="J131" s="101">
        <v>1</v>
      </c>
      <c r="K131" s="101">
        <v>1</v>
      </c>
      <c r="L131" s="101">
        <v>1</v>
      </c>
      <c r="M131" s="101">
        <v>3</v>
      </c>
      <c r="N131" s="102">
        <f t="shared" si="2"/>
        <v>6</v>
      </c>
      <c r="O131" s="101"/>
      <c r="P131" s="232" t="s">
        <v>855</v>
      </c>
    </row>
    <row r="132" spans="1:16" ht="15">
      <c r="A132" s="29">
        <v>131</v>
      </c>
      <c r="B132" s="70" t="s">
        <v>288</v>
      </c>
      <c r="C132" s="74">
        <v>5</v>
      </c>
      <c r="D132" s="74" t="s">
        <v>9</v>
      </c>
      <c r="E132" s="70" t="s">
        <v>95</v>
      </c>
      <c r="F132" s="70" t="s">
        <v>96</v>
      </c>
      <c r="G132" s="75" t="s">
        <v>10</v>
      </c>
      <c r="H132" s="76" t="s">
        <v>11</v>
      </c>
      <c r="I132" s="70" t="s">
        <v>111</v>
      </c>
      <c r="J132" s="70">
        <v>2</v>
      </c>
      <c r="K132" s="70">
        <v>1</v>
      </c>
      <c r="L132" s="70">
        <v>2</v>
      </c>
      <c r="M132" s="70">
        <v>1</v>
      </c>
      <c r="N132" s="71">
        <f t="shared" si="2"/>
        <v>6</v>
      </c>
      <c r="O132" s="70"/>
      <c r="P132" s="232" t="s">
        <v>854</v>
      </c>
    </row>
    <row r="133" spans="1:16" ht="15">
      <c r="A133" s="29">
        <v>132</v>
      </c>
      <c r="B133" s="98" t="s">
        <v>318</v>
      </c>
      <c r="C133" s="99">
        <v>5</v>
      </c>
      <c r="D133" s="99" t="s">
        <v>9</v>
      </c>
      <c r="E133" s="98" t="s">
        <v>304</v>
      </c>
      <c r="F133" s="98" t="s">
        <v>305</v>
      </c>
      <c r="G133" s="100" t="s">
        <v>50</v>
      </c>
      <c r="H133" s="100" t="s">
        <v>86</v>
      </c>
      <c r="I133" s="98" t="s">
        <v>306</v>
      </c>
      <c r="J133" s="101">
        <v>2</v>
      </c>
      <c r="K133" s="101">
        <v>1</v>
      </c>
      <c r="L133" s="101">
        <v>2</v>
      </c>
      <c r="M133" s="101">
        <v>1</v>
      </c>
      <c r="N133" s="102">
        <f t="shared" si="2"/>
        <v>6</v>
      </c>
      <c r="O133" s="101"/>
      <c r="P133" s="232" t="s">
        <v>855</v>
      </c>
    </row>
    <row r="134" spans="1:16" ht="15">
      <c r="A134" s="29">
        <v>133</v>
      </c>
      <c r="B134" s="70" t="s">
        <v>81</v>
      </c>
      <c r="C134" s="74">
        <v>5</v>
      </c>
      <c r="D134" s="74" t="s">
        <v>9</v>
      </c>
      <c r="E134" s="70" t="s">
        <v>67</v>
      </c>
      <c r="F134" s="70" t="s">
        <v>27</v>
      </c>
      <c r="G134" s="75" t="s">
        <v>10</v>
      </c>
      <c r="H134" s="76" t="s">
        <v>11</v>
      </c>
      <c r="I134" s="70" t="s">
        <v>78</v>
      </c>
      <c r="J134" s="70">
        <v>2.5</v>
      </c>
      <c r="K134" s="70">
        <v>1</v>
      </c>
      <c r="L134" s="70">
        <v>1.5</v>
      </c>
      <c r="M134" s="70">
        <v>1</v>
      </c>
      <c r="N134" s="71">
        <f t="shared" si="2"/>
        <v>6</v>
      </c>
      <c r="O134" s="70"/>
      <c r="P134" s="232" t="s">
        <v>854</v>
      </c>
    </row>
    <row r="135" spans="1:16" ht="15">
      <c r="A135" s="29">
        <v>134</v>
      </c>
      <c r="B135" s="103" t="s">
        <v>331</v>
      </c>
      <c r="C135" s="104">
        <v>5</v>
      </c>
      <c r="D135" s="104" t="s">
        <v>9</v>
      </c>
      <c r="E135" s="105" t="s">
        <v>304</v>
      </c>
      <c r="F135" s="103" t="s">
        <v>305</v>
      </c>
      <c r="G135" s="104" t="s">
        <v>50</v>
      </c>
      <c r="H135" s="104" t="s">
        <v>86</v>
      </c>
      <c r="I135" s="103" t="s">
        <v>306</v>
      </c>
      <c r="J135" s="101">
        <v>3</v>
      </c>
      <c r="K135" s="101">
        <v>1</v>
      </c>
      <c r="L135" s="101">
        <v>1</v>
      </c>
      <c r="M135" s="101">
        <v>1</v>
      </c>
      <c r="N135" s="102">
        <f t="shared" si="2"/>
        <v>6</v>
      </c>
      <c r="O135" s="101"/>
      <c r="P135" s="232" t="s">
        <v>855</v>
      </c>
    </row>
    <row r="136" spans="1:16" ht="15">
      <c r="A136" s="29">
        <v>135</v>
      </c>
      <c r="B136" s="139" t="s">
        <v>502</v>
      </c>
      <c r="C136" s="140">
        <v>5</v>
      </c>
      <c r="D136" s="140" t="s">
        <v>13</v>
      </c>
      <c r="E136" s="139" t="s">
        <v>469</v>
      </c>
      <c r="F136" s="139" t="s">
        <v>470</v>
      </c>
      <c r="G136" s="141" t="s">
        <v>50</v>
      </c>
      <c r="H136" s="141" t="s">
        <v>86</v>
      </c>
      <c r="I136" s="139" t="s">
        <v>471</v>
      </c>
      <c r="J136" s="142">
        <v>3</v>
      </c>
      <c r="K136" s="142">
        <v>1</v>
      </c>
      <c r="L136" s="142">
        <v>1</v>
      </c>
      <c r="M136" s="142">
        <v>1</v>
      </c>
      <c r="N136" s="143">
        <f t="shared" si="2"/>
        <v>6</v>
      </c>
      <c r="O136" s="142"/>
      <c r="P136" s="232" t="s">
        <v>856</v>
      </c>
    </row>
    <row r="137" spans="1:16" ht="15">
      <c r="A137" s="29">
        <v>136</v>
      </c>
      <c r="B137" s="98" t="s">
        <v>333</v>
      </c>
      <c r="C137" s="99">
        <v>5</v>
      </c>
      <c r="D137" s="99" t="s">
        <v>9</v>
      </c>
      <c r="E137" s="98" t="s">
        <v>334</v>
      </c>
      <c r="F137" s="98" t="s">
        <v>335</v>
      </c>
      <c r="G137" s="100" t="s">
        <v>50</v>
      </c>
      <c r="H137" s="100" t="s">
        <v>86</v>
      </c>
      <c r="I137" s="98" t="s">
        <v>336</v>
      </c>
      <c r="J137" s="101">
        <v>2.5</v>
      </c>
      <c r="K137" s="101">
        <v>1</v>
      </c>
      <c r="L137" s="101">
        <v>1.5</v>
      </c>
      <c r="M137" s="101">
        <v>1</v>
      </c>
      <c r="N137" s="102">
        <f t="shared" si="2"/>
        <v>6</v>
      </c>
      <c r="O137" s="101"/>
      <c r="P137" s="232" t="s">
        <v>855</v>
      </c>
    </row>
    <row r="138" spans="1:16" ht="15">
      <c r="A138" s="29">
        <v>137</v>
      </c>
      <c r="B138" s="120" t="s">
        <v>402</v>
      </c>
      <c r="C138" s="121">
        <v>5</v>
      </c>
      <c r="D138" s="121" t="s">
        <v>9</v>
      </c>
      <c r="E138" s="120" t="s">
        <v>399</v>
      </c>
      <c r="F138" s="120" t="s">
        <v>400</v>
      </c>
      <c r="G138" s="126" t="s">
        <v>50</v>
      </c>
      <c r="H138" s="122" t="s">
        <v>51</v>
      </c>
      <c r="I138" s="120" t="s">
        <v>401</v>
      </c>
      <c r="J138" s="123">
        <v>3</v>
      </c>
      <c r="K138" s="123">
        <v>1</v>
      </c>
      <c r="L138" s="123">
        <v>1</v>
      </c>
      <c r="M138" s="123">
        <v>1</v>
      </c>
      <c r="N138" s="124">
        <f t="shared" si="2"/>
        <v>6</v>
      </c>
      <c r="O138" s="123"/>
      <c r="P138" s="232" t="s">
        <v>857</v>
      </c>
    </row>
    <row r="139" spans="1:16" ht="15">
      <c r="A139" s="29">
        <v>138</v>
      </c>
      <c r="B139" s="101" t="s">
        <v>311</v>
      </c>
      <c r="C139" s="106">
        <v>5</v>
      </c>
      <c r="D139" s="106" t="s">
        <v>9</v>
      </c>
      <c r="E139" s="101" t="s">
        <v>304</v>
      </c>
      <c r="F139" s="101" t="s">
        <v>305</v>
      </c>
      <c r="G139" s="107" t="s">
        <v>50</v>
      </c>
      <c r="H139" s="108" t="s">
        <v>86</v>
      </c>
      <c r="I139" s="101" t="s">
        <v>306</v>
      </c>
      <c r="J139" s="101">
        <v>1.5</v>
      </c>
      <c r="K139" s="101">
        <v>1</v>
      </c>
      <c r="L139" s="101">
        <v>2</v>
      </c>
      <c r="M139" s="101">
        <v>1</v>
      </c>
      <c r="N139" s="102">
        <f t="shared" si="2"/>
        <v>5.5</v>
      </c>
      <c r="O139" s="101"/>
      <c r="P139" s="232" t="s">
        <v>855</v>
      </c>
    </row>
    <row r="140" spans="1:16" ht="15">
      <c r="A140" s="29">
        <v>139</v>
      </c>
      <c r="B140" s="178" t="s">
        <v>623</v>
      </c>
      <c r="C140" s="179">
        <v>5</v>
      </c>
      <c r="D140" s="179" t="s">
        <v>9</v>
      </c>
      <c r="E140" s="180" t="s">
        <v>624</v>
      </c>
      <c r="F140" s="178" t="s">
        <v>621</v>
      </c>
      <c r="G140" s="179" t="s">
        <v>10</v>
      </c>
      <c r="H140" s="179" t="s">
        <v>11</v>
      </c>
      <c r="I140" s="178" t="s">
        <v>297</v>
      </c>
      <c r="J140" s="173">
        <v>1</v>
      </c>
      <c r="K140" s="173">
        <v>2</v>
      </c>
      <c r="L140" s="173">
        <v>1</v>
      </c>
      <c r="M140" s="173">
        <v>1</v>
      </c>
      <c r="N140" s="174">
        <f t="shared" si="2"/>
        <v>5</v>
      </c>
      <c r="O140" s="173"/>
      <c r="P140" s="232" t="s">
        <v>853</v>
      </c>
    </row>
    <row r="141" spans="1:16" ht="15">
      <c r="A141" s="29">
        <v>140</v>
      </c>
      <c r="B141" s="98" t="s">
        <v>303</v>
      </c>
      <c r="C141" s="99">
        <v>5</v>
      </c>
      <c r="D141" s="99" t="s">
        <v>9</v>
      </c>
      <c r="E141" s="98" t="s">
        <v>304</v>
      </c>
      <c r="F141" s="98" t="s">
        <v>305</v>
      </c>
      <c r="G141" s="100" t="s">
        <v>50</v>
      </c>
      <c r="H141" s="100" t="s">
        <v>86</v>
      </c>
      <c r="I141" s="98" t="s">
        <v>306</v>
      </c>
      <c r="J141" s="101">
        <v>2</v>
      </c>
      <c r="K141" s="101">
        <v>1</v>
      </c>
      <c r="L141" s="101">
        <v>1</v>
      </c>
      <c r="M141" s="101">
        <v>1</v>
      </c>
      <c r="N141" s="102">
        <f t="shared" si="2"/>
        <v>5</v>
      </c>
      <c r="O141" s="101"/>
      <c r="P141" s="232" t="s">
        <v>855</v>
      </c>
    </row>
    <row r="142" spans="1:16" ht="15">
      <c r="A142" s="29">
        <v>141</v>
      </c>
      <c r="B142" s="65" t="s">
        <v>66</v>
      </c>
      <c r="C142" s="67">
        <v>5</v>
      </c>
      <c r="D142" s="67" t="s">
        <v>9</v>
      </c>
      <c r="E142" s="68" t="s">
        <v>67</v>
      </c>
      <c r="F142" s="65" t="s">
        <v>27</v>
      </c>
      <c r="G142" s="69" t="s">
        <v>10</v>
      </c>
      <c r="H142" s="69" t="s">
        <v>11</v>
      </c>
      <c r="I142" s="65" t="s">
        <v>68</v>
      </c>
      <c r="J142" s="70">
        <v>2</v>
      </c>
      <c r="K142" s="70">
        <v>1</v>
      </c>
      <c r="L142" s="70">
        <v>1</v>
      </c>
      <c r="M142" s="70">
        <v>1</v>
      </c>
      <c r="N142" s="71">
        <f t="shared" si="2"/>
        <v>5</v>
      </c>
      <c r="O142" s="70"/>
      <c r="P142" s="232" t="s">
        <v>854</v>
      </c>
    </row>
    <row r="143" spans="1:16" ht="15">
      <c r="A143" s="29">
        <v>142</v>
      </c>
      <c r="B143" s="142" t="s">
        <v>481</v>
      </c>
      <c r="C143" s="144">
        <v>5</v>
      </c>
      <c r="D143" s="144" t="s">
        <v>13</v>
      </c>
      <c r="E143" s="142" t="s">
        <v>482</v>
      </c>
      <c r="F143" s="142" t="s">
        <v>483</v>
      </c>
      <c r="G143" s="145" t="s">
        <v>50</v>
      </c>
      <c r="H143" s="146" t="s">
        <v>86</v>
      </c>
      <c r="I143" s="142" t="s">
        <v>484</v>
      </c>
      <c r="J143" s="142">
        <v>1</v>
      </c>
      <c r="K143" s="142">
        <v>1</v>
      </c>
      <c r="L143" s="142">
        <v>2</v>
      </c>
      <c r="M143" s="142">
        <v>1</v>
      </c>
      <c r="N143" s="143">
        <f t="shared" si="2"/>
        <v>5</v>
      </c>
      <c r="O143" s="142"/>
      <c r="P143" s="232" t="s">
        <v>856</v>
      </c>
    </row>
    <row r="144" spans="1:16" ht="15">
      <c r="A144" s="29">
        <v>143</v>
      </c>
      <c r="B144" s="120" t="s">
        <v>390</v>
      </c>
      <c r="C144" s="121">
        <v>5</v>
      </c>
      <c r="D144" s="121" t="s">
        <v>9</v>
      </c>
      <c r="E144" s="120" t="s">
        <v>385</v>
      </c>
      <c r="F144" s="120" t="s">
        <v>382</v>
      </c>
      <c r="G144" s="122" t="s">
        <v>10</v>
      </c>
      <c r="H144" s="122" t="s">
        <v>11</v>
      </c>
      <c r="I144" s="120" t="s">
        <v>386</v>
      </c>
      <c r="J144" s="123">
        <v>1</v>
      </c>
      <c r="K144" s="123">
        <v>1</v>
      </c>
      <c r="L144" s="123">
        <v>1</v>
      </c>
      <c r="M144" s="123">
        <v>2</v>
      </c>
      <c r="N144" s="124">
        <f t="shared" si="2"/>
        <v>5</v>
      </c>
      <c r="O144" s="123"/>
      <c r="P144" s="232" t="s">
        <v>857</v>
      </c>
    </row>
    <row r="145" spans="1:16" ht="15">
      <c r="A145" s="29">
        <v>144</v>
      </c>
      <c r="B145" s="120" t="s">
        <v>391</v>
      </c>
      <c r="C145" s="121">
        <v>5</v>
      </c>
      <c r="D145" s="121" t="s">
        <v>9</v>
      </c>
      <c r="E145" s="120" t="s">
        <v>392</v>
      </c>
      <c r="F145" s="120" t="s">
        <v>393</v>
      </c>
      <c r="G145" s="126" t="s">
        <v>50</v>
      </c>
      <c r="H145" s="122" t="s">
        <v>86</v>
      </c>
      <c r="I145" s="120" t="s">
        <v>394</v>
      </c>
      <c r="J145" s="123">
        <v>2</v>
      </c>
      <c r="K145" s="123">
        <v>1</v>
      </c>
      <c r="L145" s="123">
        <v>1</v>
      </c>
      <c r="M145" s="123">
        <v>1</v>
      </c>
      <c r="N145" s="124">
        <f t="shared" si="2"/>
        <v>5</v>
      </c>
      <c r="O145" s="123"/>
      <c r="P145" s="232" t="s">
        <v>857</v>
      </c>
    </row>
    <row r="146" spans="1:16" ht="15">
      <c r="A146" s="29">
        <v>145</v>
      </c>
      <c r="B146" s="98" t="s">
        <v>332</v>
      </c>
      <c r="C146" s="99">
        <v>5</v>
      </c>
      <c r="D146" s="99" t="s">
        <v>9</v>
      </c>
      <c r="E146" s="98" t="s">
        <v>304</v>
      </c>
      <c r="F146" s="98" t="s">
        <v>305</v>
      </c>
      <c r="G146" s="100" t="s">
        <v>50</v>
      </c>
      <c r="H146" s="100" t="s">
        <v>86</v>
      </c>
      <c r="I146" s="98" t="s">
        <v>306</v>
      </c>
      <c r="J146" s="101">
        <v>2</v>
      </c>
      <c r="K146" s="101">
        <v>1</v>
      </c>
      <c r="L146" s="101">
        <v>1</v>
      </c>
      <c r="M146" s="101">
        <v>1</v>
      </c>
      <c r="N146" s="102">
        <f t="shared" si="2"/>
        <v>5</v>
      </c>
      <c r="O146" s="101"/>
      <c r="P146" s="232" t="s">
        <v>855</v>
      </c>
    </row>
    <row r="147" spans="1:16" ht="15">
      <c r="A147" s="29">
        <v>146</v>
      </c>
      <c r="B147" s="142" t="s">
        <v>508</v>
      </c>
      <c r="C147" s="144">
        <v>5</v>
      </c>
      <c r="D147" s="144" t="s">
        <v>13</v>
      </c>
      <c r="E147" s="142" t="s">
        <v>490</v>
      </c>
      <c r="F147" s="142" t="s">
        <v>491</v>
      </c>
      <c r="G147" s="145" t="s">
        <v>492</v>
      </c>
      <c r="H147" s="146" t="s">
        <v>86</v>
      </c>
      <c r="I147" s="142" t="s">
        <v>493</v>
      </c>
      <c r="J147" s="142">
        <v>1</v>
      </c>
      <c r="K147" s="142">
        <v>1</v>
      </c>
      <c r="L147" s="142">
        <v>2</v>
      </c>
      <c r="M147" s="142">
        <v>1</v>
      </c>
      <c r="N147" s="143">
        <f t="shared" si="2"/>
        <v>5</v>
      </c>
      <c r="O147" s="142"/>
      <c r="P147" s="232" t="s">
        <v>856</v>
      </c>
    </row>
    <row r="148" spans="1:16" ht="15">
      <c r="A148" s="29">
        <v>147</v>
      </c>
      <c r="B148" s="120" t="s">
        <v>408</v>
      </c>
      <c r="C148" s="121">
        <v>5</v>
      </c>
      <c r="D148" s="121" t="s">
        <v>9</v>
      </c>
      <c r="E148" s="120" t="s">
        <v>385</v>
      </c>
      <c r="F148" s="120" t="s">
        <v>382</v>
      </c>
      <c r="G148" s="122" t="s">
        <v>10</v>
      </c>
      <c r="H148" s="122" t="s">
        <v>11</v>
      </c>
      <c r="I148" s="120" t="s">
        <v>386</v>
      </c>
      <c r="J148" s="123">
        <v>1</v>
      </c>
      <c r="K148" s="123">
        <v>1</v>
      </c>
      <c r="L148" s="123">
        <v>1</v>
      </c>
      <c r="M148" s="123">
        <v>2</v>
      </c>
      <c r="N148" s="124">
        <f t="shared" si="2"/>
        <v>5</v>
      </c>
      <c r="O148" s="123"/>
      <c r="P148" s="232" t="s">
        <v>857</v>
      </c>
    </row>
    <row r="149" spans="1:16" ht="15">
      <c r="A149" s="29">
        <v>148</v>
      </c>
      <c r="B149" s="65" t="s">
        <v>31</v>
      </c>
      <c r="C149" s="67">
        <v>5</v>
      </c>
      <c r="D149" s="67" t="s">
        <v>9</v>
      </c>
      <c r="E149" s="65" t="s">
        <v>26</v>
      </c>
      <c r="F149" s="65" t="s">
        <v>27</v>
      </c>
      <c r="G149" s="69" t="s">
        <v>10</v>
      </c>
      <c r="H149" s="69" t="s">
        <v>11</v>
      </c>
      <c r="I149" s="65" t="s">
        <v>28</v>
      </c>
      <c r="J149" s="70">
        <v>1.5</v>
      </c>
      <c r="K149" s="70">
        <v>1</v>
      </c>
      <c r="L149" s="70">
        <v>1</v>
      </c>
      <c r="M149" s="70">
        <v>1</v>
      </c>
      <c r="N149" s="71">
        <f t="shared" si="2"/>
        <v>4.5</v>
      </c>
      <c r="O149" s="70"/>
      <c r="P149" s="232" t="s">
        <v>854</v>
      </c>
    </row>
    <row r="150" spans="1:16" ht="15">
      <c r="A150" s="29">
        <v>149</v>
      </c>
      <c r="B150" s="139" t="s">
        <v>476</v>
      </c>
      <c r="C150" s="140">
        <v>5</v>
      </c>
      <c r="D150" s="140" t="s">
        <v>13</v>
      </c>
      <c r="E150" s="139" t="s">
        <v>477</v>
      </c>
      <c r="F150" s="139" t="s">
        <v>478</v>
      </c>
      <c r="G150" s="141" t="s">
        <v>479</v>
      </c>
      <c r="H150" s="141" t="s">
        <v>86</v>
      </c>
      <c r="I150" s="139" t="s">
        <v>480</v>
      </c>
      <c r="J150" s="142">
        <v>1</v>
      </c>
      <c r="K150" s="142">
        <v>1</v>
      </c>
      <c r="L150" s="142">
        <v>1</v>
      </c>
      <c r="M150" s="142">
        <v>1</v>
      </c>
      <c r="N150" s="143">
        <f t="shared" si="2"/>
        <v>4</v>
      </c>
      <c r="O150" s="142"/>
      <c r="P150" s="232" t="s">
        <v>856</v>
      </c>
    </row>
    <row r="151" spans="1:16" ht="15">
      <c r="A151" s="29">
        <v>150</v>
      </c>
      <c r="B151" s="139" t="s">
        <v>494</v>
      </c>
      <c r="C151" s="140">
        <v>5</v>
      </c>
      <c r="D151" s="140" t="s">
        <v>13</v>
      </c>
      <c r="E151" s="139" t="s">
        <v>477</v>
      </c>
      <c r="F151" s="139" t="s">
        <v>478</v>
      </c>
      <c r="G151" s="141" t="s">
        <v>479</v>
      </c>
      <c r="H151" s="141" t="s">
        <v>86</v>
      </c>
      <c r="I151" s="139" t="s">
        <v>480</v>
      </c>
      <c r="J151" s="142">
        <v>1</v>
      </c>
      <c r="K151" s="142">
        <v>1</v>
      </c>
      <c r="L151" s="142">
        <v>1</v>
      </c>
      <c r="M151" s="142">
        <v>1</v>
      </c>
      <c r="N151" s="143">
        <f t="shared" si="2"/>
        <v>4</v>
      </c>
      <c r="O151" s="142"/>
      <c r="P151" s="232" t="s">
        <v>856</v>
      </c>
    </row>
    <row r="152" spans="1:16" ht="15">
      <c r="A152" s="29">
        <v>151</v>
      </c>
      <c r="B152" s="101" t="s">
        <v>319</v>
      </c>
      <c r="C152" s="106">
        <v>5</v>
      </c>
      <c r="D152" s="106" t="s">
        <v>9</v>
      </c>
      <c r="E152" s="101" t="s">
        <v>314</v>
      </c>
      <c r="F152" s="101" t="s">
        <v>315</v>
      </c>
      <c r="G152" s="107" t="s">
        <v>50</v>
      </c>
      <c r="H152" s="108" t="s">
        <v>86</v>
      </c>
      <c r="I152" s="101" t="s">
        <v>316</v>
      </c>
      <c r="J152" s="101">
        <v>1</v>
      </c>
      <c r="K152" s="101">
        <v>1</v>
      </c>
      <c r="L152" s="101">
        <v>1</v>
      </c>
      <c r="M152" s="101">
        <v>1</v>
      </c>
      <c r="N152" s="102">
        <f t="shared" si="2"/>
        <v>4</v>
      </c>
      <c r="O152" s="101"/>
      <c r="P152" s="232" t="s">
        <v>855</v>
      </c>
    </row>
    <row r="153" spans="1:16" ht="15">
      <c r="A153" s="29">
        <v>152</v>
      </c>
      <c r="B153" s="98" t="s">
        <v>320</v>
      </c>
      <c r="C153" s="99">
        <v>5</v>
      </c>
      <c r="D153" s="99" t="s">
        <v>9</v>
      </c>
      <c r="E153" s="98" t="s">
        <v>314</v>
      </c>
      <c r="F153" s="98" t="s">
        <v>315</v>
      </c>
      <c r="G153" s="100" t="s">
        <v>50</v>
      </c>
      <c r="H153" s="100" t="s">
        <v>86</v>
      </c>
      <c r="I153" s="98" t="s">
        <v>316</v>
      </c>
      <c r="J153" s="101">
        <v>1</v>
      </c>
      <c r="K153" s="101">
        <v>1</v>
      </c>
      <c r="L153" s="101">
        <v>1</v>
      </c>
      <c r="M153" s="101">
        <v>1</v>
      </c>
      <c r="N153" s="102">
        <f t="shared" si="2"/>
        <v>4</v>
      </c>
      <c r="O153" s="101"/>
      <c r="P153" s="232" t="s">
        <v>855</v>
      </c>
    </row>
    <row r="154" spans="1:16" ht="15">
      <c r="A154" s="29">
        <v>153</v>
      </c>
      <c r="B154" s="98" t="s">
        <v>325</v>
      </c>
      <c r="C154" s="99">
        <v>5</v>
      </c>
      <c r="D154" s="99" t="s">
        <v>9</v>
      </c>
      <c r="E154" s="98" t="s">
        <v>314</v>
      </c>
      <c r="F154" s="98" t="s">
        <v>315</v>
      </c>
      <c r="G154" s="100" t="s">
        <v>50</v>
      </c>
      <c r="H154" s="100" t="s">
        <v>86</v>
      </c>
      <c r="I154" s="98" t="s">
        <v>316</v>
      </c>
      <c r="J154" s="101">
        <v>1</v>
      </c>
      <c r="K154" s="101">
        <v>1</v>
      </c>
      <c r="L154" s="101">
        <v>1</v>
      </c>
      <c r="M154" s="101">
        <v>1</v>
      </c>
      <c r="N154" s="102">
        <f t="shared" si="2"/>
        <v>4</v>
      </c>
      <c r="O154" s="101"/>
      <c r="P154" s="232" t="s">
        <v>855</v>
      </c>
    </row>
    <row r="155" spans="1:16" ht="15">
      <c r="A155" s="29">
        <v>154</v>
      </c>
      <c r="B155" s="170" t="s">
        <v>670</v>
      </c>
      <c r="C155" s="171">
        <v>5</v>
      </c>
      <c r="D155" s="171" t="s">
        <v>9</v>
      </c>
      <c r="E155" s="170" t="s">
        <v>626</v>
      </c>
      <c r="F155" s="170" t="s">
        <v>627</v>
      </c>
      <c r="G155" s="172" t="s">
        <v>628</v>
      </c>
      <c r="H155" s="172" t="s">
        <v>11</v>
      </c>
      <c r="I155" s="170" t="s">
        <v>618</v>
      </c>
      <c r="J155" s="173">
        <v>1</v>
      </c>
      <c r="K155" s="173">
        <v>1</v>
      </c>
      <c r="L155" s="173">
        <v>1</v>
      </c>
      <c r="M155" s="173">
        <v>1</v>
      </c>
      <c r="N155" s="174">
        <f t="shared" si="2"/>
        <v>4</v>
      </c>
      <c r="O155" s="173"/>
      <c r="P155" s="232" t="s">
        <v>853</v>
      </c>
    </row>
    <row r="156" spans="1:16" ht="15">
      <c r="A156" s="29">
        <v>155</v>
      </c>
      <c r="B156" s="70" t="s">
        <v>113</v>
      </c>
      <c r="C156" s="74">
        <v>5</v>
      </c>
      <c r="D156" s="74" t="s">
        <v>9</v>
      </c>
      <c r="E156" s="70" t="s">
        <v>95</v>
      </c>
      <c r="F156" s="70" t="s">
        <v>96</v>
      </c>
      <c r="G156" s="75" t="s">
        <v>10</v>
      </c>
      <c r="H156" s="76" t="s">
        <v>11</v>
      </c>
      <c r="I156" s="70" t="s">
        <v>111</v>
      </c>
      <c r="J156" s="70">
        <v>1</v>
      </c>
      <c r="K156" s="70">
        <v>1</v>
      </c>
      <c r="L156" s="70">
        <v>1</v>
      </c>
      <c r="M156" s="70">
        <v>1</v>
      </c>
      <c r="N156" s="71">
        <f t="shared" si="2"/>
        <v>4</v>
      </c>
      <c r="O156" s="70"/>
      <c r="P156" s="232" t="s">
        <v>854</v>
      </c>
    </row>
    <row r="157" spans="1:16" ht="15">
      <c r="A157" s="29">
        <v>156</v>
      </c>
      <c r="B157" s="65" t="s">
        <v>72</v>
      </c>
      <c r="C157" s="67">
        <v>5</v>
      </c>
      <c r="D157" s="67" t="s">
        <v>9</v>
      </c>
      <c r="E157" s="65" t="s">
        <v>67</v>
      </c>
      <c r="F157" s="65" t="s">
        <v>27</v>
      </c>
      <c r="G157" s="69" t="s">
        <v>10</v>
      </c>
      <c r="H157" s="69" t="s">
        <v>11</v>
      </c>
      <c r="I157" s="65" t="s">
        <v>68</v>
      </c>
      <c r="J157" s="70">
        <v>1</v>
      </c>
      <c r="K157" s="70">
        <v>1</v>
      </c>
      <c r="L157" s="70">
        <v>1</v>
      </c>
      <c r="M157" s="70">
        <v>1</v>
      </c>
      <c r="N157" s="71">
        <f t="shared" si="2"/>
        <v>4</v>
      </c>
      <c r="O157" s="70"/>
      <c r="P157" s="232" t="s">
        <v>854</v>
      </c>
    </row>
    <row r="158" spans="1:16" ht="15">
      <c r="A158" s="29">
        <v>157</v>
      </c>
      <c r="B158" s="65" t="s">
        <v>171</v>
      </c>
      <c r="C158" s="72">
        <v>5</v>
      </c>
      <c r="D158" s="67" t="s">
        <v>13</v>
      </c>
      <c r="E158" s="65" t="s">
        <v>102</v>
      </c>
      <c r="F158" s="65" t="s">
        <v>96</v>
      </c>
      <c r="G158" s="69" t="s">
        <v>10</v>
      </c>
      <c r="H158" s="69" t="s">
        <v>11</v>
      </c>
      <c r="I158" s="65" t="s">
        <v>172</v>
      </c>
      <c r="J158" s="70"/>
      <c r="K158" s="70"/>
      <c r="L158" s="70"/>
      <c r="M158" s="70"/>
      <c r="N158" s="71">
        <f t="shared" si="2"/>
        <v>0</v>
      </c>
      <c r="O158" s="73" t="s">
        <v>298</v>
      </c>
      <c r="P158" s="232" t="s">
        <v>854</v>
      </c>
    </row>
    <row r="159" spans="1:16" ht="15">
      <c r="A159" s="29">
        <v>158</v>
      </c>
      <c r="B159" s="170" t="s">
        <v>630</v>
      </c>
      <c r="C159" s="171">
        <v>5</v>
      </c>
      <c r="D159" s="171" t="s">
        <v>9</v>
      </c>
      <c r="E159" s="170" t="s">
        <v>631</v>
      </c>
      <c r="F159" s="170" t="s">
        <v>621</v>
      </c>
      <c r="G159" s="172" t="s">
        <v>10</v>
      </c>
      <c r="H159" s="172" t="s">
        <v>11</v>
      </c>
      <c r="I159" s="170" t="s">
        <v>632</v>
      </c>
      <c r="J159" s="173"/>
      <c r="K159" s="173"/>
      <c r="L159" s="173"/>
      <c r="M159" s="173"/>
      <c r="N159" s="174">
        <f t="shared" si="2"/>
        <v>0</v>
      </c>
      <c r="O159" s="173" t="s">
        <v>298</v>
      </c>
      <c r="P159" s="232" t="s">
        <v>853</v>
      </c>
    </row>
    <row r="160" spans="1:16" ht="15">
      <c r="A160" s="29">
        <v>159</v>
      </c>
      <c r="B160" s="170" t="s">
        <v>637</v>
      </c>
      <c r="C160" s="171">
        <v>5</v>
      </c>
      <c r="D160" s="171" t="s">
        <v>9</v>
      </c>
      <c r="E160" s="170" t="s">
        <v>626</v>
      </c>
      <c r="F160" s="170" t="s">
        <v>627</v>
      </c>
      <c r="G160" s="172" t="s">
        <v>628</v>
      </c>
      <c r="H160" s="172" t="s">
        <v>11</v>
      </c>
      <c r="I160" s="170" t="s">
        <v>618</v>
      </c>
      <c r="J160" s="173"/>
      <c r="K160" s="173"/>
      <c r="L160" s="173"/>
      <c r="M160" s="173"/>
      <c r="N160" s="174">
        <f t="shared" si="2"/>
        <v>0</v>
      </c>
      <c r="O160" s="173" t="s">
        <v>298</v>
      </c>
      <c r="P160" s="232" t="s">
        <v>853</v>
      </c>
    </row>
    <row r="161" spans="1:16" ht="15">
      <c r="A161" s="29">
        <v>160</v>
      </c>
      <c r="B161" s="98" t="s">
        <v>310</v>
      </c>
      <c r="C161" s="99">
        <v>5</v>
      </c>
      <c r="D161" s="99" t="s">
        <v>9</v>
      </c>
      <c r="E161" s="98" t="s">
        <v>301</v>
      </c>
      <c r="F161" s="98" t="s">
        <v>292</v>
      </c>
      <c r="G161" s="100" t="s">
        <v>10</v>
      </c>
      <c r="H161" s="100" t="s">
        <v>11</v>
      </c>
      <c r="I161" s="98" t="s">
        <v>302</v>
      </c>
      <c r="J161" s="101"/>
      <c r="K161" s="101"/>
      <c r="L161" s="101"/>
      <c r="M161" s="101"/>
      <c r="N161" s="102">
        <f t="shared" si="2"/>
        <v>0</v>
      </c>
      <c r="O161" s="101" t="s">
        <v>298</v>
      </c>
      <c r="P161" s="232" t="s">
        <v>855</v>
      </c>
    </row>
    <row r="162" spans="1:16" ht="15">
      <c r="A162" s="29">
        <v>161</v>
      </c>
      <c r="B162" s="65" t="s">
        <v>173</v>
      </c>
      <c r="C162" s="66">
        <v>5</v>
      </c>
      <c r="D162" s="67" t="s">
        <v>13</v>
      </c>
      <c r="E162" s="65" t="s">
        <v>102</v>
      </c>
      <c r="F162" s="65" t="s">
        <v>96</v>
      </c>
      <c r="G162" s="69" t="s">
        <v>10</v>
      </c>
      <c r="H162" s="69" t="s">
        <v>11</v>
      </c>
      <c r="I162" s="65" t="s">
        <v>172</v>
      </c>
      <c r="J162" s="70"/>
      <c r="K162" s="70"/>
      <c r="L162" s="70"/>
      <c r="M162" s="70"/>
      <c r="N162" s="71">
        <f t="shared" si="2"/>
        <v>0</v>
      </c>
      <c r="O162" s="73" t="s">
        <v>298</v>
      </c>
      <c r="P162" s="232" t="s">
        <v>854</v>
      </c>
    </row>
    <row r="163" spans="1:16" ht="15">
      <c r="A163" s="29">
        <v>162</v>
      </c>
      <c r="B163" s="77" t="s">
        <v>79</v>
      </c>
      <c r="C163" s="78">
        <v>5</v>
      </c>
      <c r="D163" s="78" t="s">
        <v>9</v>
      </c>
      <c r="E163" s="79" t="s">
        <v>67</v>
      </c>
      <c r="F163" s="77" t="s">
        <v>27</v>
      </c>
      <c r="G163" s="78" t="s">
        <v>10</v>
      </c>
      <c r="H163" s="78" t="s">
        <v>11</v>
      </c>
      <c r="I163" s="77" t="s">
        <v>78</v>
      </c>
      <c r="J163" s="70"/>
      <c r="K163" s="70"/>
      <c r="L163" s="70"/>
      <c r="M163" s="70"/>
      <c r="N163" s="71">
        <f t="shared" si="2"/>
        <v>0</v>
      </c>
      <c r="O163" s="73" t="s">
        <v>298</v>
      </c>
      <c r="P163" s="232" t="s">
        <v>854</v>
      </c>
    </row>
    <row r="164" spans="1:16" ht="15">
      <c r="A164" s="29">
        <v>163</v>
      </c>
      <c r="B164" s="65" t="s">
        <v>88</v>
      </c>
      <c r="C164" s="66">
        <v>5</v>
      </c>
      <c r="D164" s="67" t="s">
        <v>9</v>
      </c>
      <c r="E164" s="65" t="s">
        <v>84</v>
      </c>
      <c r="F164" s="65" t="s">
        <v>85</v>
      </c>
      <c r="G164" s="69" t="s">
        <v>50</v>
      </c>
      <c r="H164" s="69" t="s">
        <v>86</v>
      </c>
      <c r="I164" s="65" t="s">
        <v>87</v>
      </c>
      <c r="J164" s="70"/>
      <c r="K164" s="70"/>
      <c r="L164" s="70"/>
      <c r="M164" s="70"/>
      <c r="N164" s="71">
        <f t="shared" si="2"/>
        <v>0</v>
      </c>
      <c r="O164" s="70" t="s">
        <v>298</v>
      </c>
      <c r="P164" s="232" t="s">
        <v>854</v>
      </c>
    </row>
    <row r="165" spans="1:16" ht="15">
      <c r="A165" s="29">
        <v>164</v>
      </c>
      <c r="B165" s="170" t="s">
        <v>658</v>
      </c>
      <c r="C165" s="171">
        <v>5</v>
      </c>
      <c r="D165" s="171" t="s">
        <v>9</v>
      </c>
      <c r="E165" s="170" t="s">
        <v>626</v>
      </c>
      <c r="F165" s="170" t="s">
        <v>627</v>
      </c>
      <c r="G165" s="172" t="s">
        <v>628</v>
      </c>
      <c r="H165" s="172" t="s">
        <v>11</v>
      </c>
      <c r="I165" s="170" t="s">
        <v>618</v>
      </c>
      <c r="J165" s="173"/>
      <c r="K165" s="173"/>
      <c r="L165" s="173"/>
      <c r="M165" s="173"/>
      <c r="N165" s="174">
        <f t="shared" si="2"/>
        <v>0</v>
      </c>
      <c r="O165" s="173" t="s">
        <v>298</v>
      </c>
      <c r="P165" s="232" t="s">
        <v>853</v>
      </c>
    </row>
    <row r="166" spans="1:16" ht="15">
      <c r="A166" s="29">
        <v>165</v>
      </c>
      <c r="B166" s="139" t="s">
        <v>495</v>
      </c>
      <c r="C166" s="140">
        <v>5</v>
      </c>
      <c r="D166" s="140" t="s">
        <v>13</v>
      </c>
      <c r="E166" s="139" t="s">
        <v>490</v>
      </c>
      <c r="F166" s="139" t="s">
        <v>491</v>
      </c>
      <c r="G166" s="141" t="s">
        <v>492</v>
      </c>
      <c r="H166" s="141" t="s">
        <v>86</v>
      </c>
      <c r="I166" s="139" t="s">
        <v>493</v>
      </c>
      <c r="J166" s="142"/>
      <c r="K166" s="142"/>
      <c r="L166" s="142"/>
      <c r="M166" s="142"/>
      <c r="N166" s="143">
        <f t="shared" si="2"/>
        <v>0</v>
      </c>
      <c r="O166" s="142" t="s">
        <v>298</v>
      </c>
      <c r="P166" s="232" t="s">
        <v>856</v>
      </c>
    </row>
    <row r="167" spans="1:16" ht="15">
      <c r="A167" s="29">
        <v>166</v>
      </c>
      <c r="B167" s="170" t="s">
        <v>664</v>
      </c>
      <c r="C167" s="171">
        <v>5</v>
      </c>
      <c r="D167" s="171" t="s">
        <v>9</v>
      </c>
      <c r="E167" s="170" t="s">
        <v>631</v>
      </c>
      <c r="F167" s="170" t="s">
        <v>621</v>
      </c>
      <c r="G167" s="172" t="s">
        <v>10</v>
      </c>
      <c r="H167" s="172" t="s">
        <v>11</v>
      </c>
      <c r="I167" s="170" t="s">
        <v>632</v>
      </c>
      <c r="J167" s="173"/>
      <c r="K167" s="173"/>
      <c r="L167" s="173"/>
      <c r="M167" s="173"/>
      <c r="N167" s="174">
        <f t="shared" si="2"/>
        <v>0</v>
      </c>
      <c r="O167" s="173" t="s">
        <v>298</v>
      </c>
      <c r="P167" s="232" t="s">
        <v>853</v>
      </c>
    </row>
    <row r="168" spans="1:16" ht="15">
      <c r="A168" s="29">
        <v>167</v>
      </c>
      <c r="B168" s="65" t="s">
        <v>38</v>
      </c>
      <c r="C168" s="67">
        <v>5</v>
      </c>
      <c r="D168" s="67" t="s">
        <v>9</v>
      </c>
      <c r="E168" s="68" t="s">
        <v>26</v>
      </c>
      <c r="F168" s="65" t="s">
        <v>27</v>
      </c>
      <c r="G168" s="69" t="s">
        <v>10</v>
      </c>
      <c r="H168" s="69" t="s">
        <v>11</v>
      </c>
      <c r="I168" s="65" t="s">
        <v>35</v>
      </c>
      <c r="J168" s="70"/>
      <c r="K168" s="70"/>
      <c r="L168" s="70"/>
      <c r="M168" s="70"/>
      <c r="N168" s="71">
        <f t="shared" si="2"/>
        <v>0</v>
      </c>
      <c r="O168" s="73" t="s">
        <v>298</v>
      </c>
      <c r="P168" s="232" t="s">
        <v>854</v>
      </c>
    </row>
    <row r="169" spans="1:16" ht="15">
      <c r="A169" s="29">
        <v>168</v>
      </c>
      <c r="B169" s="170" t="s">
        <v>666</v>
      </c>
      <c r="C169" s="171">
        <v>5</v>
      </c>
      <c r="D169" s="171" t="s">
        <v>9</v>
      </c>
      <c r="E169" s="170" t="s">
        <v>631</v>
      </c>
      <c r="F169" s="170" t="s">
        <v>621</v>
      </c>
      <c r="G169" s="172" t="s">
        <v>10</v>
      </c>
      <c r="H169" s="172" t="s">
        <v>11</v>
      </c>
      <c r="I169" s="170" t="s">
        <v>667</v>
      </c>
      <c r="J169" s="173"/>
      <c r="K169" s="173"/>
      <c r="L169" s="173"/>
      <c r="M169" s="173"/>
      <c r="N169" s="174">
        <f t="shared" si="2"/>
        <v>0</v>
      </c>
      <c r="O169" s="173" t="s">
        <v>298</v>
      </c>
      <c r="P169" s="232" t="s">
        <v>853</v>
      </c>
    </row>
    <row r="170" spans="1:16" ht="15">
      <c r="A170" s="29">
        <v>169</v>
      </c>
      <c r="B170" s="65" t="s">
        <v>175</v>
      </c>
      <c r="C170" s="67">
        <v>5</v>
      </c>
      <c r="D170" s="67" t="s">
        <v>13</v>
      </c>
      <c r="E170" s="68" t="s">
        <v>102</v>
      </c>
      <c r="F170" s="65" t="s">
        <v>96</v>
      </c>
      <c r="G170" s="69" t="s">
        <v>10</v>
      </c>
      <c r="H170" s="69" t="s">
        <v>11</v>
      </c>
      <c r="I170" s="65" t="s">
        <v>172</v>
      </c>
      <c r="J170" s="70"/>
      <c r="K170" s="70"/>
      <c r="L170" s="70"/>
      <c r="M170" s="70"/>
      <c r="N170" s="71">
        <f t="shared" si="2"/>
        <v>0</v>
      </c>
      <c r="O170" s="73" t="s">
        <v>298</v>
      </c>
      <c r="P170" s="232" t="s">
        <v>854</v>
      </c>
    </row>
    <row r="171" spans="1:16" ht="15">
      <c r="A171" s="29">
        <v>170</v>
      </c>
      <c r="B171" s="170" t="s">
        <v>669</v>
      </c>
      <c r="C171" s="171">
        <v>5</v>
      </c>
      <c r="D171" s="171" t="s">
        <v>9</v>
      </c>
      <c r="E171" s="170" t="s">
        <v>631</v>
      </c>
      <c r="F171" s="170" t="s">
        <v>621</v>
      </c>
      <c r="G171" s="172" t="s">
        <v>10</v>
      </c>
      <c r="H171" s="172" t="s">
        <v>11</v>
      </c>
      <c r="I171" s="170" t="s">
        <v>632</v>
      </c>
      <c r="J171" s="173"/>
      <c r="K171" s="173"/>
      <c r="L171" s="173"/>
      <c r="M171" s="173"/>
      <c r="N171" s="174">
        <f t="shared" si="2"/>
        <v>0</v>
      </c>
      <c r="O171" s="173" t="s">
        <v>298</v>
      </c>
      <c r="P171" s="232" t="s">
        <v>853</v>
      </c>
    </row>
    <row r="172" spans="1:16" ht="15">
      <c r="A172" s="29">
        <v>171</v>
      </c>
      <c r="B172" s="65" t="s">
        <v>176</v>
      </c>
      <c r="C172" s="67">
        <v>5</v>
      </c>
      <c r="D172" s="67" t="s">
        <v>13</v>
      </c>
      <c r="E172" s="68" t="s">
        <v>102</v>
      </c>
      <c r="F172" s="65" t="s">
        <v>96</v>
      </c>
      <c r="G172" s="69" t="s">
        <v>10</v>
      </c>
      <c r="H172" s="69" t="s">
        <v>11</v>
      </c>
      <c r="I172" s="65" t="s">
        <v>172</v>
      </c>
      <c r="J172" s="70"/>
      <c r="K172" s="70"/>
      <c r="L172" s="70"/>
      <c r="M172" s="70"/>
      <c r="N172" s="71">
        <f t="shared" si="2"/>
        <v>0</v>
      </c>
      <c r="O172" s="73" t="s">
        <v>298</v>
      </c>
      <c r="P172" s="232" t="s">
        <v>854</v>
      </c>
    </row>
    <row r="173" spans="1:16" ht="15">
      <c r="A173" s="29">
        <v>172</v>
      </c>
      <c r="B173" s="65" t="s">
        <v>114</v>
      </c>
      <c r="C173" s="67">
        <v>5</v>
      </c>
      <c r="D173" s="67" t="s">
        <v>9</v>
      </c>
      <c r="E173" s="65" t="s">
        <v>95</v>
      </c>
      <c r="F173" s="65" t="s">
        <v>96</v>
      </c>
      <c r="G173" s="69" t="s">
        <v>10</v>
      </c>
      <c r="H173" s="69" t="s">
        <v>11</v>
      </c>
      <c r="I173" s="65" t="s">
        <v>111</v>
      </c>
      <c r="J173" s="70"/>
      <c r="K173" s="70"/>
      <c r="L173" s="70"/>
      <c r="M173" s="70"/>
      <c r="N173" s="71">
        <f t="shared" si="2"/>
        <v>0</v>
      </c>
      <c r="O173" s="73" t="s">
        <v>298</v>
      </c>
      <c r="P173" s="232" t="s">
        <v>854</v>
      </c>
    </row>
    <row r="174" spans="1:16" ht="15">
      <c r="A174" s="29">
        <v>173</v>
      </c>
      <c r="B174" s="70" t="s">
        <v>163</v>
      </c>
      <c r="C174" s="74">
        <v>5</v>
      </c>
      <c r="D174" s="74" t="s">
        <v>9</v>
      </c>
      <c r="E174" s="70" t="s">
        <v>160</v>
      </c>
      <c r="F174" s="70" t="s">
        <v>161</v>
      </c>
      <c r="G174" s="75" t="s">
        <v>50</v>
      </c>
      <c r="H174" s="76" t="s">
        <v>86</v>
      </c>
      <c r="I174" s="70" t="s">
        <v>162</v>
      </c>
      <c r="J174" s="70"/>
      <c r="K174" s="70"/>
      <c r="L174" s="70"/>
      <c r="M174" s="70"/>
      <c r="N174" s="71">
        <f t="shared" si="2"/>
        <v>0</v>
      </c>
      <c r="O174" s="73" t="s">
        <v>298</v>
      </c>
      <c r="P174" s="232" t="s">
        <v>854</v>
      </c>
    </row>
    <row r="175" spans="1:16" ht="15">
      <c r="A175" s="29">
        <v>174</v>
      </c>
      <c r="B175" s="139" t="s">
        <v>498</v>
      </c>
      <c r="C175" s="140">
        <v>5</v>
      </c>
      <c r="D175" s="140" t="s">
        <v>13</v>
      </c>
      <c r="E175" s="139" t="s">
        <v>490</v>
      </c>
      <c r="F175" s="139" t="s">
        <v>491</v>
      </c>
      <c r="G175" s="141" t="s">
        <v>492</v>
      </c>
      <c r="H175" s="141" t="s">
        <v>86</v>
      </c>
      <c r="I175" s="139" t="s">
        <v>493</v>
      </c>
      <c r="J175" s="142"/>
      <c r="K175" s="142"/>
      <c r="L175" s="142"/>
      <c r="M175" s="142"/>
      <c r="N175" s="143">
        <f t="shared" si="2"/>
        <v>0</v>
      </c>
      <c r="O175" s="142" t="s">
        <v>298</v>
      </c>
      <c r="P175" s="232" t="s">
        <v>856</v>
      </c>
    </row>
    <row r="176" spans="1:16" ht="15">
      <c r="A176" s="29">
        <v>175</v>
      </c>
      <c r="B176" s="139" t="s">
        <v>499</v>
      </c>
      <c r="C176" s="140">
        <v>5</v>
      </c>
      <c r="D176" s="140" t="s">
        <v>13</v>
      </c>
      <c r="E176" s="139" t="s">
        <v>473</v>
      </c>
      <c r="F176" s="139" t="s">
        <v>474</v>
      </c>
      <c r="G176" s="141" t="s">
        <v>10</v>
      </c>
      <c r="H176" s="141" t="s">
        <v>11</v>
      </c>
      <c r="I176" s="139" t="s">
        <v>500</v>
      </c>
      <c r="J176" s="142"/>
      <c r="K176" s="142"/>
      <c r="L176" s="142"/>
      <c r="M176" s="142"/>
      <c r="N176" s="143">
        <f t="shared" si="2"/>
        <v>0</v>
      </c>
      <c r="O176" s="142" t="s">
        <v>298</v>
      </c>
      <c r="P176" s="232" t="s">
        <v>856</v>
      </c>
    </row>
    <row r="177" spans="1:16" ht="15">
      <c r="A177" s="29">
        <v>176</v>
      </c>
      <c r="B177" s="181" t="s">
        <v>673</v>
      </c>
      <c r="C177" s="182">
        <v>5</v>
      </c>
      <c r="D177" s="171" t="s">
        <v>9</v>
      </c>
      <c r="E177" s="170" t="s">
        <v>631</v>
      </c>
      <c r="F177" s="170" t="s">
        <v>649</v>
      </c>
      <c r="G177" s="172" t="s">
        <v>628</v>
      </c>
      <c r="H177" s="172" t="s">
        <v>11</v>
      </c>
      <c r="I177" s="170" t="s">
        <v>650</v>
      </c>
      <c r="J177" s="173"/>
      <c r="K177" s="173"/>
      <c r="L177" s="173"/>
      <c r="M177" s="173"/>
      <c r="N177" s="174">
        <f t="shared" si="2"/>
        <v>0</v>
      </c>
      <c r="O177" s="173" t="s">
        <v>298</v>
      </c>
      <c r="P177" s="232" t="s">
        <v>853</v>
      </c>
    </row>
    <row r="178" spans="1:16" ht="15">
      <c r="A178" s="29">
        <v>177</v>
      </c>
      <c r="B178" s="98" t="s">
        <v>338</v>
      </c>
      <c r="C178" s="99">
        <v>5</v>
      </c>
      <c r="D178" s="99" t="s">
        <v>9</v>
      </c>
      <c r="E178" s="98" t="s">
        <v>322</v>
      </c>
      <c r="F178" s="98" t="s">
        <v>339</v>
      </c>
      <c r="G178" s="100" t="s">
        <v>50</v>
      </c>
      <c r="H178" s="100" t="s">
        <v>51</v>
      </c>
      <c r="I178" s="98" t="s">
        <v>340</v>
      </c>
      <c r="J178" s="101"/>
      <c r="K178" s="101"/>
      <c r="L178" s="101"/>
      <c r="M178" s="101"/>
      <c r="N178" s="102">
        <f t="shared" si="2"/>
        <v>0</v>
      </c>
      <c r="O178" s="101" t="s">
        <v>298</v>
      </c>
      <c r="P178" s="232" t="s">
        <v>855</v>
      </c>
    </row>
    <row r="179" spans="1:16" ht="15">
      <c r="A179" s="29">
        <v>178</v>
      </c>
      <c r="B179" s="139" t="s">
        <v>507</v>
      </c>
      <c r="C179" s="140">
        <v>5</v>
      </c>
      <c r="D179" s="140" t="s">
        <v>13</v>
      </c>
      <c r="E179" s="139" t="s">
        <v>490</v>
      </c>
      <c r="F179" s="139" t="s">
        <v>491</v>
      </c>
      <c r="G179" s="141" t="s">
        <v>492</v>
      </c>
      <c r="H179" s="141" t="s">
        <v>86</v>
      </c>
      <c r="I179" s="139" t="s">
        <v>493</v>
      </c>
      <c r="J179" s="142"/>
      <c r="K179" s="142"/>
      <c r="L179" s="142"/>
      <c r="M179" s="142"/>
      <c r="N179" s="143">
        <f t="shared" si="2"/>
        <v>0</v>
      </c>
      <c r="O179" s="142" t="s">
        <v>298</v>
      </c>
      <c r="P179" s="232" t="s">
        <v>856</v>
      </c>
    </row>
    <row r="180" spans="1:16" ht="15">
      <c r="A180" s="29">
        <v>179</v>
      </c>
      <c r="B180" s="98" t="s">
        <v>343</v>
      </c>
      <c r="C180" s="99">
        <v>5</v>
      </c>
      <c r="D180" s="99" t="s">
        <v>9</v>
      </c>
      <c r="E180" s="98" t="s">
        <v>322</v>
      </c>
      <c r="F180" s="98" t="s">
        <v>339</v>
      </c>
      <c r="G180" s="100" t="s">
        <v>50</v>
      </c>
      <c r="H180" s="100" t="s">
        <v>51</v>
      </c>
      <c r="I180" s="98" t="s">
        <v>340</v>
      </c>
      <c r="J180" s="101"/>
      <c r="K180" s="101"/>
      <c r="L180" s="101"/>
      <c r="M180" s="101"/>
      <c r="N180" s="102">
        <f t="shared" si="2"/>
        <v>0</v>
      </c>
      <c r="O180" s="101" t="s">
        <v>298</v>
      </c>
      <c r="P180" s="232" t="s">
        <v>855</v>
      </c>
    </row>
    <row r="181" spans="1:16" ht="15">
      <c r="A181" s="29">
        <v>180</v>
      </c>
      <c r="B181" s="170" t="s">
        <v>683</v>
      </c>
      <c r="C181" s="171">
        <v>5</v>
      </c>
      <c r="D181" s="171" t="s">
        <v>9</v>
      </c>
      <c r="E181" s="170" t="s">
        <v>631</v>
      </c>
      <c r="F181" s="170" t="s">
        <v>621</v>
      </c>
      <c r="G181" s="172" t="s">
        <v>10</v>
      </c>
      <c r="H181" s="172" t="s">
        <v>11</v>
      </c>
      <c r="I181" s="170" t="s">
        <v>667</v>
      </c>
      <c r="J181" s="173"/>
      <c r="K181" s="173"/>
      <c r="L181" s="173"/>
      <c r="M181" s="173"/>
      <c r="N181" s="174">
        <f t="shared" si="2"/>
        <v>0</v>
      </c>
      <c r="O181" s="173" t="s">
        <v>298</v>
      </c>
      <c r="P181" s="232" t="s">
        <v>853</v>
      </c>
    </row>
    <row r="182" spans="1:16" ht="15">
      <c r="A182" s="29">
        <v>181</v>
      </c>
      <c r="B182" s="65" t="s">
        <v>115</v>
      </c>
      <c r="C182" s="67">
        <v>5</v>
      </c>
      <c r="D182" s="67" t="s">
        <v>9</v>
      </c>
      <c r="E182" s="65" t="s">
        <v>95</v>
      </c>
      <c r="F182" s="65" t="s">
        <v>96</v>
      </c>
      <c r="G182" s="69" t="s">
        <v>10</v>
      </c>
      <c r="H182" s="69" t="s">
        <v>11</v>
      </c>
      <c r="I182" s="65" t="s">
        <v>111</v>
      </c>
      <c r="J182" s="70"/>
      <c r="K182" s="70"/>
      <c r="L182" s="70"/>
      <c r="M182" s="70"/>
      <c r="N182" s="71">
        <f t="shared" si="2"/>
        <v>0</v>
      </c>
      <c r="O182" s="73" t="s">
        <v>298</v>
      </c>
      <c r="P182" s="232" t="s">
        <v>854</v>
      </c>
    </row>
    <row r="183" spans="1:16" ht="15">
      <c r="A183" s="29">
        <v>182</v>
      </c>
      <c r="B183" s="65" t="s">
        <v>177</v>
      </c>
      <c r="C183" s="66">
        <v>5</v>
      </c>
      <c r="D183" s="67" t="s">
        <v>13</v>
      </c>
      <c r="E183" s="65" t="s">
        <v>102</v>
      </c>
      <c r="F183" s="65" t="s">
        <v>96</v>
      </c>
      <c r="G183" s="69" t="s">
        <v>10</v>
      </c>
      <c r="H183" s="69" t="s">
        <v>11</v>
      </c>
      <c r="I183" s="65" t="s">
        <v>172</v>
      </c>
      <c r="J183" s="70"/>
      <c r="K183" s="70"/>
      <c r="L183" s="70"/>
      <c r="M183" s="70"/>
      <c r="N183" s="71">
        <f t="shared" si="2"/>
        <v>0</v>
      </c>
      <c r="O183" s="73" t="s">
        <v>298</v>
      </c>
      <c r="P183" s="232" t="s">
        <v>854</v>
      </c>
    </row>
    <row r="184" spans="1:16" ht="15">
      <c r="A184" s="29">
        <v>183</v>
      </c>
      <c r="B184" s="120" t="s">
        <v>409</v>
      </c>
      <c r="C184" s="121">
        <v>5</v>
      </c>
      <c r="D184" s="121" t="s">
        <v>13</v>
      </c>
      <c r="E184" s="120" t="s">
        <v>381</v>
      </c>
      <c r="F184" s="120" t="s">
        <v>382</v>
      </c>
      <c r="G184" s="122" t="s">
        <v>10</v>
      </c>
      <c r="H184" s="122" t="s">
        <v>11</v>
      </c>
      <c r="I184" s="120" t="s">
        <v>383</v>
      </c>
      <c r="J184" s="123"/>
      <c r="K184" s="123"/>
      <c r="L184" s="123"/>
      <c r="M184" s="123"/>
      <c r="N184" s="124">
        <f t="shared" si="2"/>
        <v>0</v>
      </c>
      <c r="O184" s="123" t="s">
        <v>298</v>
      </c>
      <c r="P184" s="232" t="s">
        <v>857</v>
      </c>
    </row>
    <row r="185" spans="1:16" thickBot="1">
      <c r="A185" s="31">
        <v>184</v>
      </c>
      <c r="B185" s="183" t="s">
        <v>694</v>
      </c>
      <c r="C185" s="184">
        <v>5</v>
      </c>
      <c r="D185" s="184" t="s">
        <v>9</v>
      </c>
      <c r="E185" s="183" t="s">
        <v>631</v>
      </c>
      <c r="F185" s="183" t="s">
        <v>621</v>
      </c>
      <c r="G185" s="185" t="s">
        <v>10</v>
      </c>
      <c r="H185" s="185" t="s">
        <v>11</v>
      </c>
      <c r="I185" s="183" t="s">
        <v>667</v>
      </c>
      <c r="J185" s="186"/>
      <c r="K185" s="186"/>
      <c r="L185" s="186"/>
      <c r="M185" s="186"/>
      <c r="N185" s="187">
        <f t="shared" si="2"/>
        <v>0</v>
      </c>
      <c r="O185" s="186" t="s">
        <v>298</v>
      </c>
      <c r="P185" s="232" t="s">
        <v>853</v>
      </c>
    </row>
    <row r="186" spans="1:16" ht="15">
      <c r="A186" s="30">
        <v>185</v>
      </c>
      <c r="B186" s="128" t="s">
        <v>417</v>
      </c>
      <c r="C186" s="129">
        <v>6</v>
      </c>
      <c r="D186" s="129" t="s">
        <v>9</v>
      </c>
      <c r="E186" s="128" t="s">
        <v>385</v>
      </c>
      <c r="F186" s="128" t="s">
        <v>382</v>
      </c>
      <c r="G186" s="122" t="s">
        <v>10</v>
      </c>
      <c r="H186" s="130" t="s">
        <v>11</v>
      </c>
      <c r="I186" s="128" t="s">
        <v>386</v>
      </c>
      <c r="J186" s="131">
        <v>10</v>
      </c>
      <c r="K186" s="131">
        <v>10</v>
      </c>
      <c r="L186" s="131">
        <v>10</v>
      </c>
      <c r="M186" s="131">
        <v>10</v>
      </c>
      <c r="N186" s="132">
        <f>SUM(J186:M186)</f>
        <v>40</v>
      </c>
      <c r="O186" s="228" t="s">
        <v>851</v>
      </c>
      <c r="P186" s="232" t="s">
        <v>857</v>
      </c>
    </row>
    <row r="187" spans="1:16" ht="15">
      <c r="A187" s="29">
        <v>186</v>
      </c>
      <c r="B187" s="170" t="s">
        <v>722</v>
      </c>
      <c r="C187" s="171">
        <v>6</v>
      </c>
      <c r="D187" s="171" t="s">
        <v>9</v>
      </c>
      <c r="E187" s="170" t="s">
        <v>624</v>
      </c>
      <c r="F187" s="170" t="s">
        <v>621</v>
      </c>
      <c r="G187" s="172" t="s">
        <v>10</v>
      </c>
      <c r="H187" s="172" t="s">
        <v>11</v>
      </c>
      <c r="I187" s="170" t="s">
        <v>697</v>
      </c>
      <c r="J187" s="173">
        <v>9</v>
      </c>
      <c r="K187" s="173">
        <v>10</v>
      </c>
      <c r="L187" s="173">
        <v>10</v>
      </c>
      <c r="M187" s="173">
        <v>10</v>
      </c>
      <c r="N187" s="174">
        <f>SUM(J187:M187)</f>
        <v>39</v>
      </c>
      <c r="O187" s="224" t="s">
        <v>851</v>
      </c>
      <c r="P187" s="232" t="s">
        <v>853</v>
      </c>
    </row>
    <row r="188" spans="1:16" ht="15">
      <c r="A188" s="29">
        <v>187</v>
      </c>
      <c r="B188" s="170" t="s">
        <v>730</v>
      </c>
      <c r="C188" s="171">
        <v>6</v>
      </c>
      <c r="D188" s="171" t="s">
        <v>9</v>
      </c>
      <c r="E188" s="170" t="s">
        <v>624</v>
      </c>
      <c r="F188" s="170" t="s">
        <v>621</v>
      </c>
      <c r="G188" s="172" t="s">
        <v>10</v>
      </c>
      <c r="H188" s="172" t="s">
        <v>11</v>
      </c>
      <c r="I188" s="170" t="s">
        <v>697</v>
      </c>
      <c r="J188" s="173">
        <v>9</v>
      </c>
      <c r="K188" s="173">
        <v>7</v>
      </c>
      <c r="L188" s="173">
        <v>10</v>
      </c>
      <c r="M188" s="173">
        <v>10</v>
      </c>
      <c r="N188" s="174">
        <f>SUM(J188:M188)</f>
        <v>36</v>
      </c>
      <c r="O188" s="224" t="s">
        <v>851</v>
      </c>
      <c r="P188" s="232" t="s">
        <v>853</v>
      </c>
    </row>
    <row r="189" spans="1:16" ht="15">
      <c r="A189" s="29">
        <v>188</v>
      </c>
      <c r="B189" s="98" t="s">
        <v>360</v>
      </c>
      <c r="C189" s="99">
        <v>6</v>
      </c>
      <c r="D189" s="99" t="s">
        <v>9</v>
      </c>
      <c r="E189" s="98" t="s">
        <v>328</v>
      </c>
      <c r="F189" s="98" t="s">
        <v>329</v>
      </c>
      <c r="G189" s="100" t="s">
        <v>50</v>
      </c>
      <c r="H189" s="100" t="s">
        <v>51</v>
      </c>
      <c r="I189" s="98" t="s">
        <v>330</v>
      </c>
      <c r="J189" s="101">
        <v>10</v>
      </c>
      <c r="K189" s="101">
        <v>7</v>
      </c>
      <c r="L189" s="101">
        <v>10</v>
      </c>
      <c r="M189" s="101">
        <v>8</v>
      </c>
      <c r="N189" s="102">
        <f>SUM(J189:M189)</f>
        <v>35</v>
      </c>
      <c r="O189" s="229" t="s">
        <v>851</v>
      </c>
      <c r="P189" s="232" t="s">
        <v>855</v>
      </c>
    </row>
    <row r="190" spans="1:16" ht="15">
      <c r="A190" s="29">
        <v>189</v>
      </c>
      <c r="B190" s="139" t="s">
        <v>512</v>
      </c>
      <c r="C190" s="140">
        <v>6</v>
      </c>
      <c r="D190" s="140" t="s">
        <v>13</v>
      </c>
      <c r="E190" s="139" t="s">
        <v>473</v>
      </c>
      <c r="F190" s="139" t="s">
        <v>474</v>
      </c>
      <c r="G190" s="141" t="s">
        <v>10</v>
      </c>
      <c r="H190" s="141" t="s">
        <v>11</v>
      </c>
      <c r="I190" s="139" t="s">
        <v>475</v>
      </c>
      <c r="J190" s="142">
        <v>10</v>
      </c>
      <c r="K190" s="142">
        <v>4</v>
      </c>
      <c r="L190" s="142">
        <v>10</v>
      </c>
      <c r="M190" s="142">
        <v>10</v>
      </c>
      <c r="N190" s="143">
        <f>SUM(J190:M190)</f>
        <v>34</v>
      </c>
      <c r="O190" s="226" t="s">
        <v>851</v>
      </c>
      <c r="P190" s="232" t="s">
        <v>856</v>
      </c>
    </row>
    <row r="191" spans="1:16" ht="15">
      <c r="A191" s="29">
        <v>190</v>
      </c>
      <c r="B191" s="170" t="s">
        <v>713</v>
      </c>
      <c r="C191" s="171">
        <v>6</v>
      </c>
      <c r="D191" s="171" t="s">
        <v>9</v>
      </c>
      <c r="E191" s="170" t="s">
        <v>624</v>
      </c>
      <c r="F191" s="170" t="s">
        <v>621</v>
      </c>
      <c r="G191" s="172" t="s">
        <v>10</v>
      </c>
      <c r="H191" s="172" t="s">
        <v>11</v>
      </c>
      <c r="I191" s="170" t="s">
        <v>697</v>
      </c>
      <c r="J191" s="173">
        <v>10</v>
      </c>
      <c r="K191" s="173">
        <v>2</v>
      </c>
      <c r="L191" s="173">
        <v>9</v>
      </c>
      <c r="M191" s="173">
        <v>9</v>
      </c>
      <c r="N191" s="174">
        <f>SUM(J191:M191)</f>
        <v>30</v>
      </c>
      <c r="O191" s="224" t="s">
        <v>851</v>
      </c>
      <c r="P191" s="232" t="s">
        <v>853</v>
      </c>
    </row>
    <row r="192" spans="1:16" ht="15">
      <c r="A192" s="29">
        <v>191</v>
      </c>
      <c r="B192" s="170" t="s">
        <v>724</v>
      </c>
      <c r="C192" s="171">
        <v>6</v>
      </c>
      <c r="D192" s="171" t="s">
        <v>9</v>
      </c>
      <c r="E192" s="170" t="s">
        <v>631</v>
      </c>
      <c r="F192" s="170" t="s">
        <v>621</v>
      </c>
      <c r="G192" s="172" t="s">
        <v>10</v>
      </c>
      <c r="H192" s="172" t="s">
        <v>11</v>
      </c>
      <c r="I192" s="170" t="s">
        <v>632</v>
      </c>
      <c r="J192" s="173">
        <v>7</v>
      </c>
      <c r="K192" s="173">
        <v>2</v>
      </c>
      <c r="L192" s="173">
        <v>10</v>
      </c>
      <c r="M192" s="173">
        <v>10</v>
      </c>
      <c r="N192" s="174">
        <f>SUM(J192:M192)</f>
        <v>29</v>
      </c>
      <c r="O192" s="224" t="s">
        <v>851</v>
      </c>
      <c r="P192" s="232" t="s">
        <v>853</v>
      </c>
    </row>
    <row r="193" spans="1:16" ht="15">
      <c r="A193" s="29">
        <v>192</v>
      </c>
      <c r="B193" s="170" t="s">
        <v>734</v>
      </c>
      <c r="C193" s="171">
        <v>6</v>
      </c>
      <c r="D193" s="171" t="s">
        <v>13</v>
      </c>
      <c r="E193" s="170" t="s">
        <v>631</v>
      </c>
      <c r="F193" s="170" t="s">
        <v>627</v>
      </c>
      <c r="G193" s="172" t="s">
        <v>628</v>
      </c>
      <c r="H193" s="172" t="s">
        <v>11</v>
      </c>
      <c r="I193" s="170" t="s">
        <v>644</v>
      </c>
      <c r="J193" s="173">
        <v>3</v>
      </c>
      <c r="K193" s="173">
        <v>7</v>
      </c>
      <c r="L193" s="173">
        <v>9</v>
      </c>
      <c r="M193" s="173">
        <v>10</v>
      </c>
      <c r="N193" s="174">
        <f>SUM(J193:M193)</f>
        <v>29</v>
      </c>
      <c r="O193" s="224" t="s">
        <v>851</v>
      </c>
      <c r="P193" s="232" t="s">
        <v>853</v>
      </c>
    </row>
    <row r="194" spans="1:16" ht="15">
      <c r="A194" s="29">
        <v>193</v>
      </c>
      <c r="B194" s="181" t="s">
        <v>735</v>
      </c>
      <c r="C194" s="171">
        <v>6</v>
      </c>
      <c r="D194" s="171" t="s">
        <v>9</v>
      </c>
      <c r="E194" s="170" t="s">
        <v>624</v>
      </c>
      <c r="F194" s="170" t="s">
        <v>621</v>
      </c>
      <c r="G194" s="172" t="s">
        <v>10</v>
      </c>
      <c r="H194" s="172" t="s">
        <v>11</v>
      </c>
      <c r="I194" s="170" t="s">
        <v>697</v>
      </c>
      <c r="J194" s="173">
        <v>8</v>
      </c>
      <c r="K194" s="173">
        <v>1</v>
      </c>
      <c r="L194" s="173">
        <v>10</v>
      </c>
      <c r="M194" s="173">
        <v>10</v>
      </c>
      <c r="N194" s="174">
        <f>SUM(J194:M194)</f>
        <v>29</v>
      </c>
      <c r="O194" s="224" t="s">
        <v>851</v>
      </c>
      <c r="P194" s="232" t="s">
        <v>853</v>
      </c>
    </row>
    <row r="195" spans="1:16" ht="15">
      <c r="A195" s="29">
        <v>194</v>
      </c>
      <c r="B195" s="170" t="s">
        <v>731</v>
      </c>
      <c r="C195" s="171">
        <v>6</v>
      </c>
      <c r="D195" s="171" t="s">
        <v>9</v>
      </c>
      <c r="E195" s="170" t="s">
        <v>634</v>
      </c>
      <c r="F195" s="170" t="s">
        <v>621</v>
      </c>
      <c r="G195" s="172" t="s">
        <v>10</v>
      </c>
      <c r="H195" s="172" t="s">
        <v>11</v>
      </c>
      <c r="I195" s="170" t="s">
        <v>707</v>
      </c>
      <c r="J195" s="173">
        <v>2</v>
      </c>
      <c r="K195" s="173">
        <v>6</v>
      </c>
      <c r="L195" s="173">
        <v>10</v>
      </c>
      <c r="M195" s="173">
        <v>10</v>
      </c>
      <c r="N195" s="174">
        <f>SUM(J195:M195)</f>
        <v>28</v>
      </c>
      <c r="O195" s="224" t="s">
        <v>851</v>
      </c>
      <c r="P195" s="232" t="s">
        <v>853</v>
      </c>
    </row>
    <row r="196" spans="1:16" ht="15">
      <c r="A196" s="29">
        <v>195</v>
      </c>
      <c r="B196" s="170" t="s">
        <v>696</v>
      </c>
      <c r="C196" s="171">
        <v>6</v>
      </c>
      <c r="D196" s="171" t="s">
        <v>9</v>
      </c>
      <c r="E196" s="170" t="s">
        <v>624</v>
      </c>
      <c r="F196" s="170" t="s">
        <v>621</v>
      </c>
      <c r="G196" s="172" t="s">
        <v>10</v>
      </c>
      <c r="H196" s="172" t="s">
        <v>11</v>
      </c>
      <c r="I196" s="170" t="s">
        <v>697</v>
      </c>
      <c r="J196" s="173">
        <v>5</v>
      </c>
      <c r="K196" s="173">
        <v>1</v>
      </c>
      <c r="L196" s="173">
        <v>10</v>
      </c>
      <c r="M196" s="173">
        <v>10</v>
      </c>
      <c r="N196" s="174">
        <f>SUM(J196:M196)</f>
        <v>26</v>
      </c>
      <c r="O196" s="224" t="s">
        <v>851</v>
      </c>
      <c r="P196" s="232" t="s">
        <v>853</v>
      </c>
    </row>
    <row r="197" spans="1:16" ht="15">
      <c r="A197" s="29">
        <v>196</v>
      </c>
      <c r="B197" s="170" t="s">
        <v>711</v>
      </c>
      <c r="C197" s="171">
        <v>6</v>
      </c>
      <c r="D197" s="171" t="s">
        <v>9</v>
      </c>
      <c r="E197" s="170" t="s">
        <v>634</v>
      </c>
      <c r="F197" s="170" t="s">
        <v>621</v>
      </c>
      <c r="G197" s="172" t="s">
        <v>10</v>
      </c>
      <c r="H197" s="172" t="s">
        <v>11</v>
      </c>
      <c r="I197" s="170" t="s">
        <v>707</v>
      </c>
      <c r="J197" s="173">
        <v>3</v>
      </c>
      <c r="K197" s="173">
        <v>3</v>
      </c>
      <c r="L197" s="173">
        <v>10</v>
      </c>
      <c r="M197" s="173">
        <v>10</v>
      </c>
      <c r="N197" s="174">
        <f>SUM(J197:M197)</f>
        <v>26</v>
      </c>
      <c r="O197" s="224" t="s">
        <v>851</v>
      </c>
      <c r="P197" s="232" t="s">
        <v>853</v>
      </c>
    </row>
    <row r="198" spans="1:16" ht="15">
      <c r="A198" s="29">
        <v>197</v>
      </c>
      <c r="B198" s="65" t="s">
        <v>98</v>
      </c>
      <c r="C198" s="67">
        <v>6</v>
      </c>
      <c r="D198" s="67" t="s">
        <v>9</v>
      </c>
      <c r="E198" s="65" t="s">
        <v>95</v>
      </c>
      <c r="F198" s="65" t="s">
        <v>96</v>
      </c>
      <c r="G198" s="69" t="s">
        <v>10</v>
      </c>
      <c r="H198" s="69" t="s">
        <v>11</v>
      </c>
      <c r="I198" s="65" t="s">
        <v>97</v>
      </c>
      <c r="J198" s="70">
        <v>5</v>
      </c>
      <c r="K198" s="70">
        <v>7</v>
      </c>
      <c r="L198" s="70">
        <v>10</v>
      </c>
      <c r="M198" s="70">
        <v>1</v>
      </c>
      <c r="N198" s="71">
        <f>SUM(J198:M198)</f>
        <v>23</v>
      </c>
      <c r="O198" s="73" t="s">
        <v>851</v>
      </c>
      <c r="P198" s="232" t="s">
        <v>854</v>
      </c>
    </row>
    <row r="199" spans="1:16" ht="15">
      <c r="A199" s="29">
        <v>198</v>
      </c>
      <c r="B199" s="133" t="s">
        <v>415</v>
      </c>
      <c r="C199" s="134">
        <v>6</v>
      </c>
      <c r="D199" s="134" t="s">
        <v>9</v>
      </c>
      <c r="E199" s="135" t="s">
        <v>399</v>
      </c>
      <c r="F199" s="133" t="s">
        <v>400</v>
      </c>
      <c r="G199" s="126" t="s">
        <v>50</v>
      </c>
      <c r="H199" s="134" t="s">
        <v>51</v>
      </c>
      <c r="I199" s="133" t="s">
        <v>401</v>
      </c>
      <c r="J199" s="123">
        <v>1</v>
      </c>
      <c r="K199" s="123">
        <v>2</v>
      </c>
      <c r="L199" s="123">
        <v>10</v>
      </c>
      <c r="M199" s="123">
        <v>10</v>
      </c>
      <c r="N199" s="124">
        <f>SUM(J199:M199)</f>
        <v>23</v>
      </c>
      <c r="O199" s="225" t="s">
        <v>851</v>
      </c>
      <c r="P199" s="232" t="s">
        <v>857</v>
      </c>
    </row>
    <row r="200" spans="1:16" ht="15">
      <c r="A200" s="29">
        <v>199</v>
      </c>
      <c r="B200" s="120" t="s">
        <v>416</v>
      </c>
      <c r="C200" s="121">
        <v>6</v>
      </c>
      <c r="D200" s="121" t="s">
        <v>13</v>
      </c>
      <c r="E200" s="120" t="s">
        <v>385</v>
      </c>
      <c r="F200" s="120" t="s">
        <v>382</v>
      </c>
      <c r="G200" s="122" t="s">
        <v>10</v>
      </c>
      <c r="H200" s="122" t="s">
        <v>11</v>
      </c>
      <c r="I200" s="120" t="s">
        <v>413</v>
      </c>
      <c r="J200" s="123">
        <v>9</v>
      </c>
      <c r="K200" s="123">
        <v>1</v>
      </c>
      <c r="L200" s="123">
        <v>10</v>
      </c>
      <c r="M200" s="123">
        <v>3</v>
      </c>
      <c r="N200" s="124">
        <f>SUM(J200:M200)</f>
        <v>23</v>
      </c>
      <c r="O200" s="225" t="s">
        <v>851</v>
      </c>
      <c r="P200" s="232" t="s">
        <v>857</v>
      </c>
    </row>
    <row r="201" spans="1:16" ht="15">
      <c r="A201" s="29">
        <v>200</v>
      </c>
      <c r="B201" s="65" t="s">
        <v>47</v>
      </c>
      <c r="C201" s="66">
        <v>6</v>
      </c>
      <c r="D201" s="67" t="s">
        <v>9</v>
      </c>
      <c r="E201" s="65" t="s">
        <v>48</v>
      </c>
      <c r="F201" s="65" t="s">
        <v>49</v>
      </c>
      <c r="G201" s="69" t="s">
        <v>50</v>
      </c>
      <c r="H201" s="69" t="s">
        <v>51</v>
      </c>
      <c r="I201" s="65" t="s">
        <v>52</v>
      </c>
      <c r="J201" s="70">
        <v>1</v>
      </c>
      <c r="K201" s="70">
        <v>2</v>
      </c>
      <c r="L201" s="70">
        <v>10</v>
      </c>
      <c r="M201" s="70">
        <v>10</v>
      </c>
      <c r="N201" s="71">
        <f>SUM(J201:M201)</f>
        <v>23</v>
      </c>
      <c r="O201" s="73" t="s">
        <v>851</v>
      </c>
      <c r="P201" s="232" t="s">
        <v>854</v>
      </c>
    </row>
    <row r="202" spans="1:16" ht="15">
      <c r="A202" s="29">
        <v>201</v>
      </c>
      <c r="B202" s="170" t="s">
        <v>718</v>
      </c>
      <c r="C202" s="171">
        <v>6</v>
      </c>
      <c r="D202" s="171" t="s">
        <v>9</v>
      </c>
      <c r="E202" s="170" t="s">
        <v>631</v>
      </c>
      <c r="F202" s="170" t="s">
        <v>621</v>
      </c>
      <c r="G202" s="172" t="s">
        <v>10</v>
      </c>
      <c r="H202" s="172" t="s">
        <v>11</v>
      </c>
      <c r="I202" s="170" t="s">
        <v>650</v>
      </c>
      <c r="J202" s="173">
        <v>2</v>
      </c>
      <c r="K202" s="173">
        <v>8</v>
      </c>
      <c r="L202" s="173">
        <v>9</v>
      </c>
      <c r="M202" s="173">
        <v>4</v>
      </c>
      <c r="N202" s="174">
        <f>SUM(J202:M202)</f>
        <v>23</v>
      </c>
      <c r="O202" s="224" t="s">
        <v>851</v>
      </c>
      <c r="P202" s="232" t="s">
        <v>853</v>
      </c>
    </row>
    <row r="203" spans="1:16" ht="15">
      <c r="A203" s="29">
        <v>202</v>
      </c>
      <c r="B203" s="170" t="s">
        <v>719</v>
      </c>
      <c r="C203" s="171">
        <v>6</v>
      </c>
      <c r="D203" s="171" t="s">
        <v>9</v>
      </c>
      <c r="E203" s="170" t="s">
        <v>624</v>
      </c>
      <c r="F203" s="170" t="s">
        <v>621</v>
      </c>
      <c r="G203" s="172" t="s">
        <v>10</v>
      </c>
      <c r="H203" s="172" t="s">
        <v>11</v>
      </c>
      <c r="I203" s="170" t="s">
        <v>697</v>
      </c>
      <c r="J203" s="173">
        <v>10</v>
      </c>
      <c r="K203" s="173">
        <v>3</v>
      </c>
      <c r="L203" s="173">
        <v>8</v>
      </c>
      <c r="M203" s="173">
        <v>2</v>
      </c>
      <c r="N203" s="174">
        <f>SUM(J203:M203)</f>
        <v>23</v>
      </c>
      <c r="O203" s="224" t="s">
        <v>851</v>
      </c>
      <c r="P203" s="232" t="s">
        <v>853</v>
      </c>
    </row>
    <row r="204" spans="1:16" ht="15">
      <c r="A204" s="29">
        <v>203</v>
      </c>
      <c r="B204" s="70" t="s">
        <v>165</v>
      </c>
      <c r="C204" s="74">
        <v>6</v>
      </c>
      <c r="D204" s="74" t="s">
        <v>9</v>
      </c>
      <c r="E204" s="70" t="s">
        <v>160</v>
      </c>
      <c r="F204" s="70" t="s">
        <v>161</v>
      </c>
      <c r="G204" s="75" t="s">
        <v>50</v>
      </c>
      <c r="H204" s="76" t="s">
        <v>86</v>
      </c>
      <c r="I204" s="70" t="s">
        <v>162</v>
      </c>
      <c r="J204" s="70">
        <v>3</v>
      </c>
      <c r="K204" s="70">
        <v>7</v>
      </c>
      <c r="L204" s="70">
        <v>10</v>
      </c>
      <c r="M204" s="70">
        <v>2</v>
      </c>
      <c r="N204" s="71">
        <f>SUM(J204:M204)</f>
        <v>22</v>
      </c>
      <c r="O204" s="73" t="s">
        <v>851</v>
      </c>
      <c r="P204" s="232" t="s">
        <v>854</v>
      </c>
    </row>
    <row r="205" spans="1:16" ht="15">
      <c r="A205" s="29">
        <v>204</v>
      </c>
      <c r="B205" s="170" t="s">
        <v>715</v>
      </c>
      <c r="C205" s="171">
        <v>6</v>
      </c>
      <c r="D205" s="171" t="s">
        <v>9</v>
      </c>
      <c r="E205" s="170" t="s">
        <v>634</v>
      </c>
      <c r="F205" s="170" t="s">
        <v>621</v>
      </c>
      <c r="G205" s="172" t="s">
        <v>10</v>
      </c>
      <c r="H205" s="172" t="s">
        <v>11</v>
      </c>
      <c r="I205" s="170" t="s">
        <v>707</v>
      </c>
      <c r="J205" s="173">
        <v>3</v>
      </c>
      <c r="K205" s="173">
        <v>3</v>
      </c>
      <c r="L205" s="173">
        <v>9</v>
      </c>
      <c r="M205" s="173">
        <v>7</v>
      </c>
      <c r="N205" s="174">
        <f>SUM(J205:M205)</f>
        <v>22</v>
      </c>
      <c r="O205" s="224" t="s">
        <v>851</v>
      </c>
      <c r="P205" s="232" t="s">
        <v>853</v>
      </c>
    </row>
    <row r="206" spans="1:16" ht="15">
      <c r="A206" s="29">
        <v>205</v>
      </c>
      <c r="B206" s="70" t="s">
        <v>157</v>
      </c>
      <c r="C206" s="74">
        <v>6</v>
      </c>
      <c r="D206" s="74" t="s">
        <v>9</v>
      </c>
      <c r="E206" s="70" t="s">
        <v>153</v>
      </c>
      <c r="F206" s="70" t="s">
        <v>134</v>
      </c>
      <c r="G206" s="75" t="s">
        <v>50</v>
      </c>
      <c r="H206" s="76" t="s">
        <v>86</v>
      </c>
      <c r="I206" s="70" t="s">
        <v>154</v>
      </c>
      <c r="J206" s="70">
        <v>3</v>
      </c>
      <c r="K206" s="70">
        <v>7</v>
      </c>
      <c r="L206" s="70">
        <v>10</v>
      </c>
      <c r="M206" s="70">
        <v>1</v>
      </c>
      <c r="N206" s="71">
        <f>SUM(J206:M206)</f>
        <v>21</v>
      </c>
      <c r="O206" s="73" t="s">
        <v>851</v>
      </c>
      <c r="P206" s="232" t="s">
        <v>854</v>
      </c>
    </row>
    <row r="207" spans="1:16" ht="15">
      <c r="A207" s="29">
        <v>206</v>
      </c>
      <c r="B207" s="65" t="s">
        <v>74</v>
      </c>
      <c r="C207" s="67">
        <v>6</v>
      </c>
      <c r="D207" s="67" t="s">
        <v>9</v>
      </c>
      <c r="E207" s="65" t="s">
        <v>67</v>
      </c>
      <c r="F207" s="65" t="s">
        <v>27</v>
      </c>
      <c r="G207" s="69" t="s">
        <v>10</v>
      </c>
      <c r="H207" s="69" t="s">
        <v>11</v>
      </c>
      <c r="I207" s="65" t="s">
        <v>68</v>
      </c>
      <c r="J207" s="70">
        <v>1</v>
      </c>
      <c r="K207" s="70">
        <v>7</v>
      </c>
      <c r="L207" s="70">
        <v>10</v>
      </c>
      <c r="M207" s="70">
        <v>3</v>
      </c>
      <c r="N207" s="71">
        <f>SUM(J207:M207)</f>
        <v>21</v>
      </c>
      <c r="O207" s="73" t="s">
        <v>851</v>
      </c>
      <c r="P207" s="232" t="s">
        <v>854</v>
      </c>
    </row>
    <row r="208" spans="1:16" ht="15">
      <c r="A208" s="29">
        <v>207</v>
      </c>
      <c r="B208" s="120" t="s">
        <v>427</v>
      </c>
      <c r="C208" s="121">
        <v>6</v>
      </c>
      <c r="D208" s="121" t="s">
        <v>13</v>
      </c>
      <c r="E208" s="120" t="s">
        <v>381</v>
      </c>
      <c r="F208" s="120" t="s">
        <v>382</v>
      </c>
      <c r="G208" s="122" t="s">
        <v>10</v>
      </c>
      <c r="H208" s="122" t="s">
        <v>11</v>
      </c>
      <c r="I208" s="120" t="s">
        <v>383</v>
      </c>
      <c r="J208" s="123">
        <v>1</v>
      </c>
      <c r="K208" s="123">
        <v>1</v>
      </c>
      <c r="L208" s="123">
        <v>9</v>
      </c>
      <c r="M208" s="123">
        <v>10</v>
      </c>
      <c r="N208" s="124">
        <f>SUM(J208:M208)</f>
        <v>21</v>
      </c>
      <c r="O208" s="225" t="s">
        <v>851</v>
      </c>
      <c r="P208" s="232" t="s">
        <v>857</v>
      </c>
    </row>
    <row r="209" spans="1:16" ht="15">
      <c r="A209" s="29">
        <v>208</v>
      </c>
      <c r="B209" s="98" t="s">
        <v>357</v>
      </c>
      <c r="C209" s="99">
        <v>6</v>
      </c>
      <c r="D209" s="99" t="s">
        <v>9</v>
      </c>
      <c r="E209" s="98" t="s">
        <v>322</v>
      </c>
      <c r="F209" s="98" t="s">
        <v>323</v>
      </c>
      <c r="G209" s="100" t="s">
        <v>50</v>
      </c>
      <c r="H209" s="100" t="s">
        <v>86</v>
      </c>
      <c r="I209" s="98" t="s">
        <v>324</v>
      </c>
      <c r="J209" s="101">
        <v>1</v>
      </c>
      <c r="K209" s="101">
        <v>7</v>
      </c>
      <c r="L209" s="101">
        <v>10</v>
      </c>
      <c r="M209" s="101">
        <v>2</v>
      </c>
      <c r="N209" s="102">
        <f>SUM(J209:M209)</f>
        <v>20</v>
      </c>
      <c r="O209" s="229" t="s">
        <v>851</v>
      </c>
      <c r="P209" s="232" t="s">
        <v>855</v>
      </c>
    </row>
    <row r="210" spans="1:16" ht="15">
      <c r="A210" s="29">
        <v>209</v>
      </c>
      <c r="B210" s="142" t="s">
        <v>526</v>
      </c>
      <c r="C210" s="144">
        <v>6</v>
      </c>
      <c r="D210" s="144" t="s">
        <v>13</v>
      </c>
      <c r="E210" s="142" t="s">
        <v>473</v>
      </c>
      <c r="F210" s="142" t="s">
        <v>474</v>
      </c>
      <c r="G210" s="145" t="s">
        <v>10</v>
      </c>
      <c r="H210" s="146" t="s">
        <v>11</v>
      </c>
      <c r="I210" s="142" t="s">
        <v>475</v>
      </c>
      <c r="J210" s="142">
        <v>4</v>
      </c>
      <c r="K210" s="142">
        <v>2</v>
      </c>
      <c r="L210" s="142">
        <v>10</v>
      </c>
      <c r="M210" s="142">
        <v>4</v>
      </c>
      <c r="N210" s="143">
        <f>SUM(J210:M210)</f>
        <v>20</v>
      </c>
      <c r="O210" s="226" t="s">
        <v>851</v>
      </c>
      <c r="P210" s="232" t="s">
        <v>856</v>
      </c>
    </row>
    <row r="211" spans="1:16" ht="15">
      <c r="A211" s="29">
        <v>210</v>
      </c>
      <c r="B211" s="65" t="s">
        <v>91</v>
      </c>
      <c r="C211" s="66">
        <v>6</v>
      </c>
      <c r="D211" s="67" t="s">
        <v>9</v>
      </c>
      <c r="E211" s="65" t="s">
        <v>84</v>
      </c>
      <c r="F211" s="65" t="s">
        <v>85</v>
      </c>
      <c r="G211" s="69" t="s">
        <v>50</v>
      </c>
      <c r="H211" s="69" t="s">
        <v>86</v>
      </c>
      <c r="I211" s="65" t="s">
        <v>87</v>
      </c>
      <c r="J211" s="70">
        <v>4</v>
      </c>
      <c r="K211" s="70">
        <v>2</v>
      </c>
      <c r="L211" s="70">
        <v>3</v>
      </c>
      <c r="M211" s="70">
        <v>10</v>
      </c>
      <c r="N211" s="71">
        <f>SUM(J211:M211)</f>
        <v>19</v>
      </c>
      <c r="O211" s="73" t="s">
        <v>851</v>
      </c>
      <c r="P211" s="232" t="s">
        <v>854</v>
      </c>
    </row>
    <row r="212" spans="1:16" ht="15">
      <c r="A212" s="29">
        <v>211</v>
      </c>
      <c r="B212" s="170" t="s">
        <v>714</v>
      </c>
      <c r="C212" s="171">
        <v>6</v>
      </c>
      <c r="D212" s="171" t="s">
        <v>9</v>
      </c>
      <c r="E212" s="170" t="s">
        <v>624</v>
      </c>
      <c r="F212" s="170" t="s">
        <v>621</v>
      </c>
      <c r="G212" s="172" t="s">
        <v>10</v>
      </c>
      <c r="H212" s="172" t="s">
        <v>11</v>
      </c>
      <c r="I212" s="170" t="s">
        <v>697</v>
      </c>
      <c r="J212" s="173">
        <v>4</v>
      </c>
      <c r="K212" s="173">
        <v>2</v>
      </c>
      <c r="L212" s="173">
        <v>10</v>
      </c>
      <c r="M212" s="173">
        <v>3</v>
      </c>
      <c r="N212" s="174">
        <f>SUM(J212:M212)</f>
        <v>19</v>
      </c>
      <c r="O212" s="224" t="s">
        <v>851</v>
      </c>
      <c r="P212" s="232" t="s">
        <v>853</v>
      </c>
    </row>
    <row r="213" spans="1:16" ht="15">
      <c r="A213" s="29">
        <v>212</v>
      </c>
      <c r="B213" s="170" t="s">
        <v>723</v>
      </c>
      <c r="C213" s="171">
        <v>6</v>
      </c>
      <c r="D213" s="171" t="s">
        <v>9</v>
      </c>
      <c r="E213" s="170" t="s">
        <v>631</v>
      </c>
      <c r="F213" s="170" t="s">
        <v>621</v>
      </c>
      <c r="G213" s="172" t="s">
        <v>10</v>
      </c>
      <c r="H213" s="172" t="s">
        <v>11</v>
      </c>
      <c r="I213" s="170" t="s">
        <v>650</v>
      </c>
      <c r="J213" s="173">
        <v>5</v>
      </c>
      <c r="K213" s="173">
        <v>3</v>
      </c>
      <c r="L213" s="173">
        <v>9</v>
      </c>
      <c r="M213" s="173">
        <v>2</v>
      </c>
      <c r="N213" s="174">
        <f>SUM(J213:M213)</f>
        <v>19</v>
      </c>
      <c r="O213" s="224" t="s">
        <v>851</v>
      </c>
      <c r="P213" s="232" t="s">
        <v>853</v>
      </c>
    </row>
    <row r="214" spans="1:16" ht="15">
      <c r="A214" s="29">
        <v>213</v>
      </c>
      <c r="B214" s="142" t="s">
        <v>521</v>
      </c>
      <c r="C214" s="144">
        <v>6</v>
      </c>
      <c r="D214" s="144" t="s">
        <v>13</v>
      </c>
      <c r="E214" s="142" t="s">
        <v>490</v>
      </c>
      <c r="F214" s="142" t="s">
        <v>491</v>
      </c>
      <c r="G214" s="145" t="s">
        <v>492</v>
      </c>
      <c r="H214" s="146" t="s">
        <v>86</v>
      </c>
      <c r="I214" s="142" t="s">
        <v>493</v>
      </c>
      <c r="J214" s="142">
        <v>3</v>
      </c>
      <c r="K214" s="142">
        <v>2</v>
      </c>
      <c r="L214" s="142">
        <v>10</v>
      </c>
      <c r="M214" s="142">
        <v>3</v>
      </c>
      <c r="N214" s="143">
        <f>SUM(J214:M214)</f>
        <v>18</v>
      </c>
      <c r="O214" s="226" t="s">
        <v>851</v>
      </c>
      <c r="P214" s="232" t="s">
        <v>856</v>
      </c>
    </row>
    <row r="215" spans="1:16" ht="15">
      <c r="A215" s="29">
        <v>214</v>
      </c>
      <c r="B215" s="65" t="s">
        <v>94</v>
      </c>
      <c r="C215" s="67">
        <v>6</v>
      </c>
      <c r="D215" s="67" t="s">
        <v>9</v>
      </c>
      <c r="E215" s="68" t="s">
        <v>95</v>
      </c>
      <c r="F215" s="65" t="s">
        <v>96</v>
      </c>
      <c r="G215" s="69" t="s">
        <v>10</v>
      </c>
      <c r="H215" s="69" t="s">
        <v>11</v>
      </c>
      <c r="I215" s="65" t="s">
        <v>97</v>
      </c>
      <c r="J215" s="70">
        <v>3</v>
      </c>
      <c r="K215" s="70">
        <v>3</v>
      </c>
      <c r="L215" s="70">
        <v>10</v>
      </c>
      <c r="M215" s="70">
        <v>1</v>
      </c>
      <c r="N215" s="71">
        <f>SUM(J215:M215)</f>
        <v>17</v>
      </c>
      <c r="O215" s="73" t="s">
        <v>851</v>
      </c>
      <c r="P215" s="232" t="s">
        <v>854</v>
      </c>
    </row>
    <row r="216" spans="1:16" ht="15">
      <c r="A216" s="29">
        <v>215</v>
      </c>
      <c r="B216" s="65" t="s">
        <v>39</v>
      </c>
      <c r="C216" s="67">
        <v>6</v>
      </c>
      <c r="D216" s="67" t="s">
        <v>9</v>
      </c>
      <c r="E216" s="68" t="s">
        <v>26</v>
      </c>
      <c r="F216" s="65" t="s">
        <v>27</v>
      </c>
      <c r="G216" s="69" t="s">
        <v>10</v>
      </c>
      <c r="H216" s="69" t="s">
        <v>11</v>
      </c>
      <c r="I216" s="65" t="s">
        <v>40</v>
      </c>
      <c r="J216" s="70">
        <v>5</v>
      </c>
      <c r="K216" s="70">
        <v>7</v>
      </c>
      <c r="L216" s="70">
        <v>1</v>
      </c>
      <c r="M216" s="70">
        <v>3</v>
      </c>
      <c r="N216" s="71">
        <f>SUM(J216:M216)</f>
        <v>16</v>
      </c>
      <c r="O216" s="73" t="s">
        <v>851</v>
      </c>
      <c r="P216" s="232" t="s">
        <v>854</v>
      </c>
    </row>
    <row r="217" spans="1:16" ht="15">
      <c r="A217" s="29">
        <v>216</v>
      </c>
      <c r="B217" s="65" t="s">
        <v>141</v>
      </c>
      <c r="C217" s="67">
        <v>6</v>
      </c>
      <c r="D217" s="67" t="s">
        <v>9</v>
      </c>
      <c r="E217" s="68" t="s">
        <v>142</v>
      </c>
      <c r="F217" s="65" t="s">
        <v>143</v>
      </c>
      <c r="G217" s="69" t="s">
        <v>50</v>
      </c>
      <c r="H217" s="69" t="s">
        <v>51</v>
      </c>
      <c r="I217" s="65" t="s">
        <v>144</v>
      </c>
      <c r="J217" s="70">
        <v>3</v>
      </c>
      <c r="K217" s="70">
        <v>2</v>
      </c>
      <c r="L217" s="70">
        <v>10</v>
      </c>
      <c r="M217" s="70">
        <v>1</v>
      </c>
      <c r="N217" s="71">
        <f>SUM(J217:M217)</f>
        <v>16</v>
      </c>
      <c r="O217" s="73" t="s">
        <v>851</v>
      </c>
      <c r="P217" s="232" t="s">
        <v>854</v>
      </c>
    </row>
    <row r="218" spans="1:16" ht="15">
      <c r="A218" s="29">
        <v>217</v>
      </c>
      <c r="B218" s="98" t="s">
        <v>355</v>
      </c>
      <c r="C218" s="99">
        <v>6</v>
      </c>
      <c r="D218" s="99" t="s">
        <v>9</v>
      </c>
      <c r="E218" s="98" t="s">
        <v>328</v>
      </c>
      <c r="F218" s="98" t="s">
        <v>329</v>
      </c>
      <c r="G218" s="100" t="s">
        <v>50</v>
      </c>
      <c r="H218" s="100" t="s">
        <v>51</v>
      </c>
      <c r="I218" s="98" t="s">
        <v>330</v>
      </c>
      <c r="J218" s="101">
        <v>1</v>
      </c>
      <c r="K218" s="101">
        <v>2</v>
      </c>
      <c r="L218" s="101">
        <v>10</v>
      </c>
      <c r="M218" s="101">
        <v>3</v>
      </c>
      <c r="N218" s="102">
        <f>SUM(J218:M218)</f>
        <v>16</v>
      </c>
      <c r="O218" s="229" t="s">
        <v>851</v>
      </c>
      <c r="P218" s="232" t="s">
        <v>855</v>
      </c>
    </row>
    <row r="219" spans="1:16" ht="15">
      <c r="A219" s="29">
        <v>218</v>
      </c>
      <c r="B219" s="170" t="s">
        <v>709</v>
      </c>
      <c r="C219" s="171">
        <v>6</v>
      </c>
      <c r="D219" s="171" t="s">
        <v>9</v>
      </c>
      <c r="E219" s="170" t="s">
        <v>634</v>
      </c>
      <c r="F219" s="170" t="s">
        <v>621</v>
      </c>
      <c r="G219" s="172" t="s">
        <v>10</v>
      </c>
      <c r="H219" s="172" t="s">
        <v>11</v>
      </c>
      <c r="I219" s="170" t="s">
        <v>707</v>
      </c>
      <c r="J219" s="173">
        <v>2</v>
      </c>
      <c r="K219" s="173">
        <v>7</v>
      </c>
      <c r="L219" s="173">
        <v>3</v>
      </c>
      <c r="M219" s="173">
        <v>4</v>
      </c>
      <c r="N219" s="174">
        <f>SUM(J219:M219)</f>
        <v>16</v>
      </c>
      <c r="O219" s="224" t="s">
        <v>851</v>
      </c>
      <c r="P219" s="232" t="s">
        <v>853</v>
      </c>
    </row>
    <row r="220" spans="1:16" ht="15">
      <c r="A220" s="29">
        <v>219</v>
      </c>
      <c r="B220" s="120" t="s">
        <v>419</v>
      </c>
      <c r="C220" s="121">
        <v>6</v>
      </c>
      <c r="D220" s="121" t="s">
        <v>9</v>
      </c>
      <c r="E220" s="120" t="s">
        <v>385</v>
      </c>
      <c r="F220" s="120" t="s">
        <v>382</v>
      </c>
      <c r="G220" s="122" t="s">
        <v>10</v>
      </c>
      <c r="H220" s="122" t="s">
        <v>11</v>
      </c>
      <c r="I220" s="120" t="s">
        <v>386</v>
      </c>
      <c r="J220" s="123">
        <v>1</v>
      </c>
      <c r="K220" s="123">
        <v>6</v>
      </c>
      <c r="L220" s="123">
        <v>8</v>
      </c>
      <c r="M220" s="123">
        <v>1</v>
      </c>
      <c r="N220" s="124">
        <f>SUM(J220:M220)</f>
        <v>16</v>
      </c>
      <c r="O220" s="225" t="s">
        <v>851</v>
      </c>
      <c r="P220" s="232" t="s">
        <v>857</v>
      </c>
    </row>
    <row r="221" spans="1:16" ht="15">
      <c r="A221" s="29">
        <v>220</v>
      </c>
      <c r="B221" s="170" t="s">
        <v>721</v>
      </c>
      <c r="C221" s="171">
        <v>6</v>
      </c>
      <c r="D221" s="171" t="s">
        <v>9</v>
      </c>
      <c r="E221" s="170" t="s">
        <v>631</v>
      </c>
      <c r="F221" s="170" t="s">
        <v>621</v>
      </c>
      <c r="G221" s="172" t="s">
        <v>10</v>
      </c>
      <c r="H221" s="172" t="s">
        <v>11</v>
      </c>
      <c r="I221" s="170" t="s">
        <v>650</v>
      </c>
      <c r="J221" s="173">
        <v>6</v>
      </c>
      <c r="K221" s="173">
        <v>3</v>
      </c>
      <c r="L221" s="173">
        <v>3</v>
      </c>
      <c r="M221" s="173">
        <v>4</v>
      </c>
      <c r="N221" s="174">
        <f>SUM(J221:M221)</f>
        <v>16</v>
      </c>
      <c r="O221" s="224" t="s">
        <v>851</v>
      </c>
      <c r="P221" s="232" t="s">
        <v>853</v>
      </c>
    </row>
    <row r="222" spans="1:16" ht="15">
      <c r="A222" s="29">
        <v>221</v>
      </c>
      <c r="B222" s="90" t="s">
        <v>167</v>
      </c>
      <c r="C222" s="91">
        <v>6</v>
      </c>
      <c r="D222" s="91" t="s">
        <v>9</v>
      </c>
      <c r="E222" s="65" t="s">
        <v>160</v>
      </c>
      <c r="F222" s="65" t="s">
        <v>161</v>
      </c>
      <c r="G222" s="69" t="s">
        <v>50</v>
      </c>
      <c r="H222" s="69" t="s">
        <v>86</v>
      </c>
      <c r="I222" s="65" t="s">
        <v>162</v>
      </c>
      <c r="J222" s="70">
        <v>3</v>
      </c>
      <c r="K222" s="70">
        <v>2</v>
      </c>
      <c r="L222" s="70">
        <v>10</v>
      </c>
      <c r="M222" s="70">
        <v>1</v>
      </c>
      <c r="N222" s="71">
        <f>SUM(J222:M222)</f>
        <v>16</v>
      </c>
      <c r="O222" s="73" t="s">
        <v>851</v>
      </c>
      <c r="P222" s="232" t="s">
        <v>854</v>
      </c>
    </row>
    <row r="223" spans="1:16" ht="15">
      <c r="A223" s="29">
        <v>222</v>
      </c>
      <c r="B223" s="170" t="s">
        <v>695</v>
      </c>
      <c r="C223" s="171">
        <v>6</v>
      </c>
      <c r="D223" s="171" t="s">
        <v>9</v>
      </c>
      <c r="E223" s="170" t="s">
        <v>631</v>
      </c>
      <c r="F223" s="170" t="s">
        <v>621</v>
      </c>
      <c r="G223" s="172" t="s">
        <v>10</v>
      </c>
      <c r="H223" s="172" t="s">
        <v>11</v>
      </c>
      <c r="I223" s="170" t="s">
        <v>650</v>
      </c>
      <c r="J223" s="173">
        <v>3</v>
      </c>
      <c r="K223" s="173">
        <v>2</v>
      </c>
      <c r="L223" s="173">
        <v>9</v>
      </c>
      <c r="M223" s="173">
        <v>1</v>
      </c>
      <c r="N223" s="174">
        <f>SUM(J223:M223)</f>
        <v>15</v>
      </c>
      <c r="O223" s="173"/>
      <c r="P223" s="232" t="s">
        <v>853</v>
      </c>
    </row>
    <row r="224" spans="1:16" ht="15">
      <c r="A224" s="29">
        <v>223</v>
      </c>
      <c r="B224" s="139" t="s">
        <v>527</v>
      </c>
      <c r="C224" s="140">
        <v>6</v>
      </c>
      <c r="D224" s="140" t="s">
        <v>13</v>
      </c>
      <c r="E224" s="139" t="s">
        <v>473</v>
      </c>
      <c r="F224" s="139" t="s">
        <v>474</v>
      </c>
      <c r="G224" s="141" t="s">
        <v>10</v>
      </c>
      <c r="H224" s="141" t="s">
        <v>11</v>
      </c>
      <c r="I224" s="139" t="s">
        <v>487</v>
      </c>
      <c r="J224" s="142">
        <v>2</v>
      </c>
      <c r="K224" s="142">
        <v>2</v>
      </c>
      <c r="L224" s="142">
        <v>10</v>
      </c>
      <c r="M224" s="142">
        <v>1</v>
      </c>
      <c r="N224" s="143">
        <f>SUM(J224:M224)</f>
        <v>15</v>
      </c>
      <c r="O224" s="142"/>
      <c r="P224" s="232" t="s">
        <v>856</v>
      </c>
    </row>
    <row r="225" spans="1:16" ht="15">
      <c r="A225" s="29">
        <v>224</v>
      </c>
      <c r="B225" s="65" t="s">
        <v>100</v>
      </c>
      <c r="C225" s="66">
        <v>6</v>
      </c>
      <c r="D225" s="67" t="s">
        <v>9</v>
      </c>
      <c r="E225" s="65" t="s">
        <v>95</v>
      </c>
      <c r="F225" s="65" t="s">
        <v>96</v>
      </c>
      <c r="G225" s="69" t="s">
        <v>10</v>
      </c>
      <c r="H225" s="69" t="s">
        <v>11</v>
      </c>
      <c r="I225" s="65" t="s">
        <v>97</v>
      </c>
      <c r="J225" s="70">
        <v>3</v>
      </c>
      <c r="K225" s="70">
        <v>1</v>
      </c>
      <c r="L225" s="70">
        <v>10</v>
      </c>
      <c r="M225" s="70">
        <v>1</v>
      </c>
      <c r="N225" s="71">
        <f>SUM(J225:M225)</f>
        <v>15</v>
      </c>
      <c r="O225" s="70"/>
      <c r="P225" s="232" t="s">
        <v>854</v>
      </c>
    </row>
    <row r="226" spans="1:16" ht="15">
      <c r="A226" s="29">
        <v>225</v>
      </c>
      <c r="B226" s="120" t="s">
        <v>425</v>
      </c>
      <c r="C226" s="121">
        <v>6</v>
      </c>
      <c r="D226" s="121" t="s">
        <v>13</v>
      </c>
      <c r="E226" s="120" t="s">
        <v>385</v>
      </c>
      <c r="F226" s="120" t="s">
        <v>382</v>
      </c>
      <c r="G226" s="122" t="s">
        <v>10</v>
      </c>
      <c r="H226" s="122" t="s">
        <v>11</v>
      </c>
      <c r="I226" s="120" t="s">
        <v>413</v>
      </c>
      <c r="J226" s="123">
        <v>2</v>
      </c>
      <c r="K226" s="123">
        <v>2</v>
      </c>
      <c r="L226" s="123">
        <v>10</v>
      </c>
      <c r="M226" s="123">
        <v>1</v>
      </c>
      <c r="N226" s="124">
        <f>SUM(J226:M226)</f>
        <v>15</v>
      </c>
      <c r="O226" s="123"/>
      <c r="P226" s="232" t="s">
        <v>857</v>
      </c>
    </row>
    <row r="227" spans="1:16" ht="15">
      <c r="A227" s="29">
        <v>226</v>
      </c>
      <c r="B227" s="120" t="s">
        <v>426</v>
      </c>
      <c r="C227" s="121">
        <v>6</v>
      </c>
      <c r="D227" s="121" t="s">
        <v>13</v>
      </c>
      <c r="E227" s="120" t="s">
        <v>385</v>
      </c>
      <c r="F227" s="120" t="s">
        <v>382</v>
      </c>
      <c r="G227" s="122" t="s">
        <v>10</v>
      </c>
      <c r="H227" s="122" t="s">
        <v>11</v>
      </c>
      <c r="I227" s="120" t="s">
        <v>413</v>
      </c>
      <c r="J227" s="123">
        <v>2</v>
      </c>
      <c r="K227" s="123">
        <v>1</v>
      </c>
      <c r="L227" s="123">
        <v>10</v>
      </c>
      <c r="M227" s="123">
        <v>2</v>
      </c>
      <c r="N227" s="124">
        <f>SUM(J227:M227)</f>
        <v>15</v>
      </c>
      <c r="O227" s="123"/>
      <c r="P227" s="232" t="s">
        <v>857</v>
      </c>
    </row>
    <row r="228" spans="1:16" ht="15">
      <c r="A228" s="29">
        <v>227</v>
      </c>
      <c r="B228" s="123" t="s">
        <v>424</v>
      </c>
      <c r="C228" s="125">
        <v>6</v>
      </c>
      <c r="D228" s="125" t="s">
        <v>13</v>
      </c>
      <c r="E228" s="123" t="s">
        <v>385</v>
      </c>
      <c r="F228" s="123" t="s">
        <v>382</v>
      </c>
      <c r="G228" s="122" t="s">
        <v>10</v>
      </c>
      <c r="H228" s="127" t="s">
        <v>11</v>
      </c>
      <c r="I228" s="123" t="s">
        <v>413</v>
      </c>
      <c r="J228" s="123">
        <v>2</v>
      </c>
      <c r="K228" s="123">
        <v>2</v>
      </c>
      <c r="L228" s="123">
        <v>9</v>
      </c>
      <c r="M228" s="123">
        <v>1</v>
      </c>
      <c r="N228" s="124">
        <f>SUM(J228:M228)</f>
        <v>14</v>
      </c>
      <c r="O228" s="123"/>
      <c r="P228" s="232" t="s">
        <v>857</v>
      </c>
    </row>
    <row r="229" spans="1:16" ht="15">
      <c r="A229" s="29">
        <v>228</v>
      </c>
      <c r="B229" s="139" t="s">
        <v>518</v>
      </c>
      <c r="C229" s="140">
        <v>6</v>
      </c>
      <c r="D229" s="140" t="s">
        <v>13</v>
      </c>
      <c r="E229" s="139" t="s">
        <v>505</v>
      </c>
      <c r="F229" s="139" t="s">
        <v>506</v>
      </c>
      <c r="G229" s="141" t="s">
        <v>50</v>
      </c>
      <c r="H229" s="141" t="s">
        <v>86</v>
      </c>
      <c r="I229" s="139" t="s">
        <v>471</v>
      </c>
      <c r="J229" s="142">
        <v>3</v>
      </c>
      <c r="K229" s="142">
        <v>3</v>
      </c>
      <c r="L229" s="142">
        <v>5</v>
      </c>
      <c r="M229" s="142">
        <v>2</v>
      </c>
      <c r="N229" s="143">
        <f>SUM(J229:M229)</f>
        <v>13</v>
      </c>
      <c r="O229" s="142"/>
      <c r="P229" s="232" t="s">
        <v>856</v>
      </c>
    </row>
    <row r="230" spans="1:16" ht="15">
      <c r="A230" s="29">
        <v>229</v>
      </c>
      <c r="B230" s="139" t="s">
        <v>519</v>
      </c>
      <c r="C230" s="140">
        <v>6</v>
      </c>
      <c r="D230" s="140" t="s">
        <v>13</v>
      </c>
      <c r="E230" s="139" t="s">
        <v>490</v>
      </c>
      <c r="F230" s="139" t="s">
        <v>491</v>
      </c>
      <c r="G230" s="141" t="s">
        <v>492</v>
      </c>
      <c r="H230" s="141" t="s">
        <v>86</v>
      </c>
      <c r="I230" s="139" t="s">
        <v>493</v>
      </c>
      <c r="J230" s="142">
        <v>1</v>
      </c>
      <c r="K230" s="142">
        <v>3</v>
      </c>
      <c r="L230" s="142">
        <v>8</v>
      </c>
      <c r="M230" s="142">
        <v>1</v>
      </c>
      <c r="N230" s="143">
        <f>SUM(J230:M230)</f>
        <v>13</v>
      </c>
      <c r="O230" s="142"/>
      <c r="P230" s="232" t="s">
        <v>856</v>
      </c>
    </row>
    <row r="231" spans="1:16" ht="15">
      <c r="A231" s="29">
        <v>230</v>
      </c>
      <c r="B231" s="139" t="s">
        <v>522</v>
      </c>
      <c r="C231" s="140">
        <v>6</v>
      </c>
      <c r="D231" s="140" t="s">
        <v>13</v>
      </c>
      <c r="E231" s="139" t="s">
        <v>473</v>
      </c>
      <c r="F231" s="139" t="s">
        <v>474</v>
      </c>
      <c r="G231" s="141" t="s">
        <v>10</v>
      </c>
      <c r="H231" s="141" t="s">
        <v>11</v>
      </c>
      <c r="I231" s="139" t="s">
        <v>475</v>
      </c>
      <c r="J231" s="142">
        <v>3</v>
      </c>
      <c r="K231" s="142">
        <v>2</v>
      </c>
      <c r="L231" s="142">
        <v>5</v>
      </c>
      <c r="M231" s="142">
        <v>3</v>
      </c>
      <c r="N231" s="143">
        <f>SUM(J231:M231)</f>
        <v>13</v>
      </c>
      <c r="O231" s="142"/>
      <c r="P231" s="232" t="s">
        <v>856</v>
      </c>
    </row>
    <row r="232" spans="1:16" ht="15">
      <c r="A232" s="29">
        <v>231</v>
      </c>
      <c r="B232" s="173" t="s">
        <v>703</v>
      </c>
      <c r="C232" s="175">
        <v>6</v>
      </c>
      <c r="D232" s="175" t="s">
        <v>13</v>
      </c>
      <c r="E232" s="173" t="s">
        <v>701</v>
      </c>
      <c r="F232" s="173" t="s">
        <v>621</v>
      </c>
      <c r="G232" s="176" t="s">
        <v>10</v>
      </c>
      <c r="H232" s="177" t="s">
        <v>11</v>
      </c>
      <c r="I232" s="173" t="s">
        <v>702</v>
      </c>
      <c r="J232" s="173">
        <v>3</v>
      </c>
      <c r="K232" s="173">
        <v>1</v>
      </c>
      <c r="L232" s="173">
        <v>8</v>
      </c>
      <c r="M232" s="173">
        <v>1</v>
      </c>
      <c r="N232" s="174">
        <f>SUM(J232:M232)</f>
        <v>13</v>
      </c>
      <c r="O232" s="173"/>
      <c r="P232" s="232" t="s">
        <v>853</v>
      </c>
    </row>
    <row r="233" spans="1:16" ht="15">
      <c r="A233" s="29">
        <v>232</v>
      </c>
      <c r="B233" s="65" t="s">
        <v>101</v>
      </c>
      <c r="C233" s="67">
        <v>6</v>
      </c>
      <c r="D233" s="67" t="s">
        <v>9</v>
      </c>
      <c r="E233" s="65" t="s">
        <v>102</v>
      </c>
      <c r="F233" s="65" t="s">
        <v>96</v>
      </c>
      <c r="G233" s="69" t="s">
        <v>10</v>
      </c>
      <c r="H233" s="69" t="s">
        <v>11</v>
      </c>
      <c r="I233" s="65" t="s">
        <v>103</v>
      </c>
      <c r="J233" s="70">
        <v>1</v>
      </c>
      <c r="K233" s="70">
        <v>8</v>
      </c>
      <c r="L233" s="70">
        <v>1</v>
      </c>
      <c r="M233" s="70">
        <v>3</v>
      </c>
      <c r="N233" s="71">
        <f>SUM(J233:M233)</f>
        <v>13</v>
      </c>
      <c r="O233" s="70"/>
      <c r="P233" s="232" t="s">
        <v>854</v>
      </c>
    </row>
    <row r="234" spans="1:16" ht="15">
      <c r="A234" s="29">
        <v>233</v>
      </c>
      <c r="B234" s="65" t="s">
        <v>106</v>
      </c>
      <c r="C234" s="67">
        <v>6</v>
      </c>
      <c r="D234" s="67" t="s">
        <v>13</v>
      </c>
      <c r="E234" s="68" t="s">
        <v>102</v>
      </c>
      <c r="F234" s="65" t="s">
        <v>96</v>
      </c>
      <c r="G234" s="69" t="s">
        <v>10</v>
      </c>
      <c r="H234" s="69" t="s">
        <v>11</v>
      </c>
      <c r="I234" s="65" t="s">
        <v>107</v>
      </c>
      <c r="J234" s="70">
        <v>1</v>
      </c>
      <c r="K234" s="70">
        <v>1</v>
      </c>
      <c r="L234" s="70">
        <v>10</v>
      </c>
      <c r="M234" s="70">
        <v>1</v>
      </c>
      <c r="N234" s="71">
        <f>SUM(J234:M234)</f>
        <v>13</v>
      </c>
      <c r="O234" s="70"/>
      <c r="P234" s="232" t="s">
        <v>854</v>
      </c>
    </row>
    <row r="235" spans="1:16" ht="15">
      <c r="A235" s="29">
        <v>234</v>
      </c>
      <c r="B235" s="170" t="s">
        <v>706</v>
      </c>
      <c r="C235" s="171">
        <v>6</v>
      </c>
      <c r="D235" s="171" t="s">
        <v>9</v>
      </c>
      <c r="E235" s="170" t="s">
        <v>634</v>
      </c>
      <c r="F235" s="170" t="s">
        <v>621</v>
      </c>
      <c r="G235" s="172" t="s">
        <v>10</v>
      </c>
      <c r="H235" s="172" t="s">
        <v>11</v>
      </c>
      <c r="I235" s="170" t="s">
        <v>707</v>
      </c>
      <c r="J235" s="173">
        <v>1</v>
      </c>
      <c r="K235" s="173">
        <v>7</v>
      </c>
      <c r="L235" s="173">
        <v>4</v>
      </c>
      <c r="M235" s="173">
        <v>1</v>
      </c>
      <c r="N235" s="174">
        <f>SUM(J235:M235)</f>
        <v>13</v>
      </c>
      <c r="O235" s="173"/>
      <c r="P235" s="232" t="s">
        <v>853</v>
      </c>
    </row>
    <row r="236" spans="1:16" ht="15">
      <c r="A236" s="29">
        <v>235</v>
      </c>
      <c r="B236" s="133" t="s">
        <v>422</v>
      </c>
      <c r="C236" s="134">
        <v>6</v>
      </c>
      <c r="D236" s="134" t="s">
        <v>13</v>
      </c>
      <c r="E236" s="135" t="s">
        <v>385</v>
      </c>
      <c r="F236" s="133" t="s">
        <v>382</v>
      </c>
      <c r="G236" s="122" t="s">
        <v>10</v>
      </c>
      <c r="H236" s="134" t="s">
        <v>11</v>
      </c>
      <c r="I236" s="133" t="s">
        <v>413</v>
      </c>
      <c r="J236" s="123">
        <v>1</v>
      </c>
      <c r="K236" s="123">
        <v>1</v>
      </c>
      <c r="L236" s="123">
        <v>10</v>
      </c>
      <c r="M236" s="123">
        <v>1</v>
      </c>
      <c r="N236" s="124">
        <f>SUM(J236:M236)</f>
        <v>13</v>
      </c>
      <c r="O236" s="123"/>
      <c r="P236" s="232" t="s">
        <v>857</v>
      </c>
    </row>
    <row r="237" spans="1:16" ht="15">
      <c r="A237" s="29">
        <v>236</v>
      </c>
      <c r="B237" s="65" t="s">
        <v>196</v>
      </c>
      <c r="C237" s="66">
        <v>6</v>
      </c>
      <c r="D237" s="67" t="s">
        <v>9</v>
      </c>
      <c r="E237" s="68" t="s">
        <v>186</v>
      </c>
      <c r="F237" s="65" t="s">
        <v>187</v>
      </c>
      <c r="G237" s="69" t="s">
        <v>50</v>
      </c>
      <c r="H237" s="69" t="s">
        <v>86</v>
      </c>
      <c r="I237" s="65" t="s">
        <v>197</v>
      </c>
      <c r="J237" s="70">
        <v>2</v>
      </c>
      <c r="K237" s="70">
        <v>7</v>
      </c>
      <c r="L237" s="70">
        <v>1</v>
      </c>
      <c r="M237" s="70">
        <v>3</v>
      </c>
      <c r="N237" s="71">
        <f>SUM(J237:M237)</f>
        <v>13</v>
      </c>
      <c r="O237" s="70"/>
      <c r="P237" s="232" t="s">
        <v>854</v>
      </c>
    </row>
    <row r="238" spans="1:16" ht="15">
      <c r="A238" s="29">
        <v>237</v>
      </c>
      <c r="B238" s="170" t="s">
        <v>732</v>
      </c>
      <c r="C238" s="171">
        <v>6</v>
      </c>
      <c r="D238" s="171" t="s">
        <v>9</v>
      </c>
      <c r="E238" s="170" t="s">
        <v>733</v>
      </c>
      <c r="F238" s="170" t="s">
        <v>627</v>
      </c>
      <c r="G238" s="172" t="s">
        <v>628</v>
      </c>
      <c r="H238" s="172" t="s">
        <v>11</v>
      </c>
      <c r="I238" s="170" t="s">
        <v>618</v>
      </c>
      <c r="J238" s="173">
        <v>4</v>
      </c>
      <c r="K238" s="173">
        <v>2</v>
      </c>
      <c r="L238" s="173">
        <v>5</v>
      </c>
      <c r="M238" s="173">
        <v>2</v>
      </c>
      <c r="N238" s="174">
        <f>SUM(J238:M238)</f>
        <v>13</v>
      </c>
      <c r="O238" s="173"/>
      <c r="P238" s="232" t="s">
        <v>853</v>
      </c>
    </row>
    <row r="239" spans="1:16" ht="15">
      <c r="A239" s="29">
        <v>238</v>
      </c>
      <c r="B239" s="170" t="s">
        <v>705</v>
      </c>
      <c r="C239" s="171">
        <v>6</v>
      </c>
      <c r="D239" s="171" t="s">
        <v>9</v>
      </c>
      <c r="E239" s="170" t="s">
        <v>631</v>
      </c>
      <c r="F239" s="170" t="s">
        <v>621</v>
      </c>
      <c r="G239" s="172" t="s">
        <v>10</v>
      </c>
      <c r="H239" s="172" t="s">
        <v>11</v>
      </c>
      <c r="I239" s="170" t="s">
        <v>650</v>
      </c>
      <c r="J239" s="173">
        <v>3</v>
      </c>
      <c r="K239" s="173">
        <v>1</v>
      </c>
      <c r="L239" s="173">
        <v>7</v>
      </c>
      <c r="M239" s="173">
        <v>1</v>
      </c>
      <c r="N239" s="174">
        <f>SUM(J239:M239)</f>
        <v>12</v>
      </c>
      <c r="O239" s="173"/>
      <c r="P239" s="232" t="s">
        <v>853</v>
      </c>
    </row>
    <row r="240" spans="1:16" ht="15">
      <c r="A240" s="29">
        <v>239</v>
      </c>
      <c r="B240" s="65" t="s">
        <v>54</v>
      </c>
      <c r="C240" s="67">
        <v>6</v>
      </c>
      <c r="D240" s="67" t="s">
        <v>9</v>
      </c>
      <c r="E240" s="65" t="s">
        <v>48</v>
      </c>
      <c r="F240" s="65" t="s">
        <v>49</v>
      </c>
      <c r="G240" s="69" t="s">
        <v>50</v>
      </c>
      <c r="H240" s="69" t="s">
        <v>51</v>
      </c>
      <c r="I240" s="65" t="s">
        <v>52</v>
      </c>
      <c r="J240" s="70">
        <v>1</v>
      </c>
      <c r="K240" s="70">
        <v>6</v>
      </c>
      <c r="L240" s="70">
        <v>3</v>
      </c>
      <c r="M240" s="70">
        <v>2</v>
      </c>
      <c r="N240" s="71">
        <f>SUM(J240:M240)</f>
        <v>12</v>
      </c>
      <c r="O240" s="70"/>
      <c r="P240" s="232" t="s">
        <v>854</v>
      </c>
    </row>
    <row r="241" spans="1:16" ht="15">
      <c r="A241" s="29">
        <v>240</v>
      </c>
      <c r="B241" s="120" t="s">
        <v>418</v>
      </c>
      <c r="C241" s="121">
        <v>6</v>
      </c>
      <c r="D241" s="121" t="s">
        <v>13</v>
      </c>
      <c r="E241" s="120" t="s">
        <v>381</v>
      </c>
      <c r="F241" s="120" t="s">
        <v>382</v>
      </c>
      <c r="G241" s="122" t="s">
        <v>10</v>
      </c>
      <c r="H241" s="122" t="s">
        <v>11</v>
      </c>
      <c r="I241" s="120" t="s">
        <v>383</v>
      </c>
      <c r="J241" s="123">
        <v>1</v>
      </c>
      <c r="K241" s="123">
        <v>2</v>
      </c>
      <c r="L241" s="123">
        <v>8</v>
      </c>
      <c r="M241" s="123">
        <v>1</v>
      </c>
      <c r="N241" s="124">
        <f>SUM(J241:M241)</f>
        <v>12</v>
      </c>
      <c r="O241" s="123"/>
      <c r="P241" s="232" t="s">
        <v>857</v>
      </c>
    </row>
    <row r="242" spans="1:16" ht="15">
      <c r="A242" s="29">
        <v>241</v>
      </c>
      <c r="B242" s="98" t="s">
        <v>362</v>
      </c>
      <c r="C242" s="99">
        <v>6</v>
      </c>
      <c r="D242" s="99" t="s">
        <v>9</v>
      </c>
      <c r="E242" s="98" t="s">
        <v>322</v>
      </c>
      <c r="F242" s="98" t="s">
        <v>323</v>
      </c>
      <c r="G242" s="100" t="s">
        <v>50</v>
      </c>
      <c r="H242" s="100" t="s">
        <v>86</v>
      </c>
      <c r="I242" s="98" t="s">
        <v>324</v>
      </c>
      <c r="J242" s="101">
        <v>3</v>
      </c>
      <c r="K242" s="101">
        <v>4</v>
      </c>
      <c r="L242" s="101">
        <v>2</v>
      </c>
      <c r="M242" s="101">
        <v>3</v>
      </c>
      <c r="N242" s="102">
        <f>SUM(J242:M242)</f>
        <v>12</v>
      </c>
      <c r="O242" s="101"/>
      <c r="P242" s="232" t="s">
        <v>855</v>
      </c>
    </row>
    <row r="243" spans="1:16" ht="15">
      <c r="A243" s="29">
        <v>242</v>
      </c>
      <c r="B243" s="170" t="s">
        <v>699</v>
      </c>
      <c r="C243" s="171">
        <v>6</v>
      </c>
      <c r="D243" s="171" t="s">
        <v>9</v>
      </c>
      <c r="E243" s="170" t="s">
        <v>626</v>
      </c>
      <c r="F243" s="170" t="s">
        <v>627</v>
      </c>
      <c r="G243" s="172" t="s">
        <v>628</v>
      </c>
      <c r="H243" s="172" t="s">
        <v>11</v>
      </c>
      <c r="I243" s="170" t="s">
        <v>618</v>
      </c>
      <c r="J243" s="173">
        <v>7</v>
      </c>
      <c r="K243" s="173">
        <v>2</v>
      </c>
      <c r="L243" s="173">
        <v>1</v>
      </c>
      <c r="M243" s="173">
        <v>1</v>
      </c>
      <c r="N243" s="174">
        <f>SUM(J243:M243)</f>
        <v>11</v>
      </c>
      <c r="O243" s="173"/>
      <c r="P243" s="232" t="s">
        <v>853</v>
      </c>
    </row>
    <row r="244" spans="1:16" ht="15">
      <c r="A244" s="29">
        <v>243</v>
      </c>
      <c r="B244" s="170" t="s">
        <v>708</v>
      </c>
      <c r="C244" s="171">
        <v>6</v>
      </c>
      <c r="D244" s="171" t="s">
        <v>9</v>
      </c>
      <c r="E244" s="170" t="s">
        <v>626</v>
      </c>
      <c r="F244" s="170" t="s">
        <v>627</v>
      </c>
      <c r="G244" s="172" t="s">
        <v>628</v>
      </c>
      <c r="H244" s="172" t="s">
        <v>11</v>
      </c>
      <c r="I244" s="170" t="s">
        <v>618</v>
      </c>
      <c r="J244" s="173">
        <v>1</v>
      </c>
      <c r="K244" s="173">
        <v>3</v>
      </c>
      <c r="L244" s="173">
        <v>5</v>
      </c>
      <c r="M244" s="173">
        <v>2</v>
      </c>
      <c r="N244" s="174">
        <f>SUM(J244:M244)</f>
        <v>11</v>
      </c>
      <c r="O244" s="173"/>
      <c r="P244" s="232" t="s">
        <v>853</v>
      </c>
    </row>
    <row r="245" spans="1:16" ht="15">
      <c r="A245" s="29">
        <v>244</v>
      </c>
      <c r="B245" s="139" t="s">
        <v>525</v>
      </c>
      <c r="C245" s="140">
        <v>6</v>
      </c>
      <c r="D245" s="140" t="s">
        <v>13</v>
      </c>
      <c r="E245" s="139" t="s">
        <v>473</v>
      </c>
      <c r="F245" s="139" t="s">
        <v>474</v>
      </c>
      <c r="G245" s="141" t="s">
        <v>10</v>
      </c>
      <c r="H245" s="141" t="s">
        <v>11</v>
      </c>
      <c r="I245" s="139" t="s">
        <v>475</v>
      </c>
      <c r="J245" s="142">
        <v>4</v>
      </c>
      <c r="K245" s="142">
        <v>2</v>
      </c>
      <c r="L245" s="142">
        <v>3</v>
      </c>
      <c r="M245" s="142">
        <v>2</v>
      </c>
      <c r="N245" s="143">
        <f>SUM(J245:M245)</f>
        <v>11</v>
      </c>
      <c r="O245" s="142"/>
      <c r="P245" s="232" t="s">
        <v>856</v>
      </c>
    </row>
    <row r="246" spans="1:16" ht="15">
      <c r="A246" s="29">
        <v>245</v>
      </c>
      <c r="B246" s="65" t="s">
        <v>55</v>
      </c>
      <c r="C246" s="67">
        <v>6</v>
      </c>
      <c r="D246" s="67" t="s">
        <v>9</v>
      </c>
      <c r="E246" s="65" t="s">
        <v>48</v>
      </c>
      <c r="F246" s="65" t="s">
        <v>49</v>
      </c>
      <c r="G246" s="69" t="s">
        <v>50</v>
      </c>
      <c r="H246" s="69" t="s">
        <v>51</v>
      </c>
      <c r="I246" s="65" t="s">
        <v>52</v>
      </c>
      <c r="J246" s="70">
        <v>2</v>
      </c>
      <c r="K246" s="70">
        <v>1</v>
      </c>
      <c r="L246" s="70">
        <v>2</v>
      </c>
      <c r="M246" s="70">
        <v>6</v>
      </c>
      <c r="N246" s="71">
        <f>SUM(J246:M246)</f>
        <v>11</v>
      </c>
      <c r="O246" s="70"/>
      <c r="P246" s="232" t="s">
        <v>854</v>
      </c>
    </row>
    <row r="247" spans="1:16" ht="15">
      <c r="A247" s="29">
        <v>246</v>
      </c>
      <c r="B247" s="98" t="s">
        <v>361</v>
      </c>
      <c r="C247" s="99">
        <v>6</v>
      </c>
      <c r="D247" s="99" t="s">
        <v>9</v>
      </c>
      <c r="E247" s="98" t="s">
        <v>322</v>
      </c>
      <c r="F247" s="98" t="s">
        <v>323</v>
      </c>
      <c r="G247" s="100" t="s">
        <v>50</v>
      </c>
      <c r="H247" s="100" t="s">
        <v>86</v>
      </c>
      <c r="I247" s="98" t="s">
        <v>324</v>
      </c>
      <c r="J247" s="101">
        <v>3</v>
      </c>
      <c r="K247" s="101">
        <v>3</v>
      </c>
      <c r="L247" s="101">
        <v>2</v>
      </c>
      <c r="M247" s="101">
        <v>3</v>
      </c>
      <c r="N247" s="102">
        <f>SUM(J247:M247)</f>
        <v>11</v>
      </c>
      <c r="O247" s="101"/>
      <c r="P247" s="232" t="s">
        <v>855</v>
      </c>
    </row>
    <row r="248" spans="1:16" ht="15">
      <c r="A248" s="29">
        <v>247</v>
      </c>
      <c r="B248" s="70" t="s">
        <v>192</v>
      </c>
      <c r="C248" s="74">
        <v>6</v>
      </c>
      <c r="D248" s="74" t="s">
        <v>13</v>
      </c>
      <c r="E248" s="70" t="s">
        <v>186</v>
      </c>
      <c r="F248" s="70" t="s">
        <v>187</v>
      </c>
      <c r="G248" s="75" t="s">
        <v>50</v>
      </c>
      <c r="H248" s="76" t="s">
        <v>86</v>
      </c>
      <c r="I248" s="70" t="s">
        <v>189</v>
      </c>
      <c r="J248" s="70">
        <v>2</v>
      </c>
      <c r="K248" s="70">
        <v>7</v>
      </c>
      <c r="L248" s="70">
        <v>1</v>
      </c>
      <c r="M248" s="70">
        <v>1</v>
      </c>
      <c r="N248" s="71">
        <f>SUM(J248:M248)</f>
        <v>11</v>
      </c>
      <c r="O248" s="70"/>
      <c r="P248" s="232" t="s">
        <v>854</v>
      </c>
    </row>
    <row r="249" spans="1:16" ht="15">
      <c r="A249" s="29">
        <v>248</v>
      </c>
      <c r="B249" s="65" t="s">
        <v>156</v>
      </c>
      <c r="C249" s="67">
        <v>6</v>
      </c>
      <c r="D249" s="67" t="s">
        <v>9</v>
      </c>
      <c r="E249" s="68" t="s">
        <v>153</v>
      </c>
      <c r="F249" s="65" t="s">
        <v>134</v>
      </c>
      <c r="G249" s="69" t="s">
        <v>50</v>
      </c>
      <c r="H249" s="69" t="s">
        <v>86</v>
      </c>
      <c r="I249" s="65" t="s">
        <v>154</v>
      </c>
      <c r="J249" s="70">
        <v>2</v>
      </c>
      <c r="K249" s="70">
        <v>2</v>
      </c>
      <c r="L249" s="70">
        <v>3</v>
      </c>
      <c r="M249" s="70">
        <v>3</v>
      </c>
      <c r="N249" s="71">
        <f>SUM(J249:M249)</f>
        <v>10</v>
      </c>
      <c r="O249" s="70"/>
      <c r="P249" s="232" t="s">
        <v>854</v>
      </c>
    </row>
    <row r="250" spans="1:16" ht="15">
      <c r="A250" s="29">
        <v>249</v>
      </c>
      <c r="B250" s="65" t="s">
        <v>73</v>
      </c>
      <c r="C250" s="66">
        <v>6</v>
      </c>
      <c r="D250" s="67" t="s">
        <v>9</v>
      </c>
      <c r="E250" s="65" t="s">
        <v>67</v>
      </c>
      <c r="F250" s="65" t="s">
        <v>27</v>
      </c>
      <c r="G250" s="69" t="s">
        <v>10</v>
      </c>
      <c r="H250" s="69" t="s">
        <v>11</v>
      </c>
      <c r="I250" s="65" t="s">
        <v>68</v>
      </c>
      <c r="J250" s="70">
        <v>1</v>
      </c>
      <c r="K250" s="70">
        <v>7</v>
      </c>
      <c r="L250" s="70">
        <v>1</v>
      </c>
      <c r="M250" s="70">
        <v>1</v>
      </c>
      <c r="N250" s="71">
        <f>SUM(J250:M250)</f>
        <v>10</v>
      </c>
      <c r="O250" s="70"/>
      <c r="P250" s="232" t="s">
        <v>854</v>
      </c>
    </row>
    <row r="251" spans="1:16" ht="15">
      <c r="A251" s="29">
        <v>250</v>
      </c>
      <c r="B251" s="147" t="s">
        <v>516</v>
      </c>
      <c r="C251" s="148">
        <v>6</v>
      </c>
      <c r="D251" s="148" t="s">
        <v>13</v>
      </c>
      <c r="E251" s="149" t="s">
        <v>469</v>
      </c>
      <c r="F251" s="147" t="s">
        <v>470</v>
      </c>
      <c r="G251" s="148" t="s">
        <v>50</v>
      </c>
      <c r="H251" s="148" t="s">
        <v>86</v>
      </c>
      <c r="I251" s="147" t="s">
        <v>471</v>
      </c>
      <c r="J251" s="142">
        <v>2</v>
      </c>
      <c r="K251" s="142">
        <v>3</v>
      </c>
      <c r="L251" s="142">
        <v>3</v>
      </c>
      <c r="M251" s="142">
        <v>2</v>
      </c>
      <c r="N251" s="143">
        <f>SUM(J251:M251)</f>
        <v>10</v>
      </c>
      <c r="O251" s="142"/>
      <c r="P251" s="232" t="s">
        <v>856</v>
      </c>
    </row>
    <row r="252" spans="1:16" ht="15">
      <c r="A252" s="29">
        <v>251</v>
      </c>
      <c r="B252" s="173" t="s">
        <v>700</v>
      </c>
      <c r="C252" s="175">
        <v>6</v>
      </c>
      <c r="D252" s="175" t="s">
        <v>13</v>
      </c>
      <c r="E252" s="173" t="s">
        <v>701</v>
      </c>
      <c r="F252" s="173" t="s">
        <v>621</v>
      </c>
      <c r="G252" s="176" t="s">
        <v>10</v>
      </c>
      <c r="H252" s="177" t="s">
        <v>11</v>
      </c>
      <c r="I252" s="173" t="s">
        <v>702</v>
      </c>
      <c r="J252" s="173">
        <v>3</v>
      </c>
      <c r="K252" s="173">
        <v>1</v>
      </c>
      <c r="L252" s="173">
        <v>2</v>
      </c>
      <c r="M252" s="173">
        <v>4</v>
      </c>
      <c r="N252" s="174">
        <f>SUM(J252:M252)</f>
        <v>10</v>
      </c>
      <c r="O252" s="173"/>
      <c r="P252" s="232" t="s">
        <v>853</v>
      </c>
    </row>
    <row r="253" spans="1:16" ht="15">
      <c r="A253" s="29">
        <v>252</v>
      </c>
      <c r="B253" s="65" t="s">
        <v>145</v>
      </c>
      <c r="C253" s="67">
        <v>6</v>
      </c>
      <c r="D253" s="67" t="s">
        <v>9</v>
      </c>
      <c r="E253" s="68" t="s">
        <v>142</v>
      </c>
      <c r="F253" s="65" t="s">
        <v>143</v>
      </c>
      <c r="G253" s="69" t="s">
        <v>50</v>
      </c>
      <c r="H253" s="69" t="s">
        <v>51</v>
      </c>
      <c r="I253" s="65" t="s">
        <v>144</v>
      </c>
      <c r="J253" s="70">
        <v>1</v>
      </c>
      <c r="K253" s="70">
        <v>6</v>
      </c>
      <c r="L253" s="70">
        <v>2</v>
      </c>
      <c r="M253" s="70">
        <v>1</v>
      </c>
      <c r="N253" s="71">
        <f>SUM(J253:M253)</f>
        <v>10</v>
      </c>
      <c r="O253" s="70"/>
      <c r="P253" s="232" t="s">
        <v>854</v>
      </c>
    </row>
    <row r="254" spans="1:16" ht="15">
      <c r="A254" s="29">
        <v>253</v>
      </c>
      <c r="B254" s="139" t="s">
        <v>524</v>
      </c>
      <c r="C254" s="140">
        <v>6</v>
      </c>
      <c r="D254" s="140" t="s">
        <v>13</v>
      </c>
      <c r="E254" s="139" t="s">
        <v>469</v>
      </c>
      <c r="F254" s="139" t="s">
        <v>470</v>
      </c>
      <c r="G254" s="141" t="s">
        <v>50</v>
      </c>
      <c r="H254" s="141" t="s">
        <v>86</v>
      </c>
      <c r="I254" s="139" t="s">
        <v>471</v>
      </c>
      <c r="J254" s="142">
        <v>3</v>
      </c>
      <c r="K254" s="142">
        <v>1</v>
      </c>
      <c r="L254" s="142">
        <v>3</v>
      </c>
      <c r="M254" s="142">
        <v>2</v>
      </c>
      <c r="N254" s="143">
        <f>SUM(J254:M254)</f>
        <v>9</v>
      </c>
      <c r="O254" s="142"/>
      <c r="P254" s="232" t="s">
        <v>856</v>
      </c>
    </row>
    <row r="255" spans="1:16" ht="15">
      <c r="A255" s="29">
        <v>254</v>
      </c>
      <c r="B255" s="65" t="s">
        <v>108</v>
      </c>
      <c r="C255" s="66">
        <v>6</v>
      </c>
      <c r="D255" s="67" t="s">
        <v>13</v>
      </c>
      <c r="E255" s="65" t="s">
        <v>102</v>
      </c>
      <c r="F255" s="65" t="s">
        <v>96</v>
      </c>
      <c r="G255" s="69" t="s">
        <v>10</v>
      </c>
      <c r="H255" s="69" t="s">
        <v>11</v>
      </c>
      <c r="I255" s="65" t="s">
        <v>107</v>
      </c>
      <c r="J255" s="70">
        <v>1</v>
      </c>
      <c r="K255" s="70">
        <v>6</v>
      </c>
      <c r="L255" s="70">
        <v>1</v>
      </c>
      <c r="M255" s="70">
        <v>1</v>
      </c>
      <c r="N255" s="71">
        <f>SUM(J255:M255)</f>
        <v>9</v>
      </c>
      <c r="O255" s="70"/>
      <c r="P255" s="232" t="s">
        <v>854</v>
      </c>
    </row>
    <row r="256" spans="1:16" ht="15">
      <c r="A256" s="29">
        <v>255</v>
      </c>
      <c r="B256" s="139" t="s">
        <v>530</v>
      </c>
      <c r="C256" s="140">
        <v>6</v>
      </c>
      <c r="D256" s="140" t="s">
        <v>13</v>
      </c>
      <c r="E256" s="139" t="s">
        <v>469</v>
      </c>
      <c r="F256" s="139" t="s">
        <v>470</v>
      </c>
      <c r="G256" s="141" t="s">
        <v>50</v>
      </c>
      <c r="H256" s="141" t="s">
        <v>86</v>
      </c>
      <c r="I256" s="139" t="s">
        <v>471</v>
      </c>
      <c r="J256" s="142">
        <v>1</v>
      </c>
      <c r="K256" s="142">
        <v>3</v>
      </c>
      <c r="L256" s="142">
        <v>3</v>
      </c>
      <c r="M256" s="142">
        <v>2</v>
      </c>
      <c r="N256" s="143">
        <f>SUM(J256:M256)</f>
        <v>9</v>
      </c>
      <c r="O256" s="142"/>
      <c r="P256" s="232" t="s">
        <v>856</v>
      </c>
    </row>
    <row r="257" spans="1:16" ht="15">
      <c r="A257" s="29">
        <v>256</v>
      </c>
      <c r="B257" s="173" t="s">
        <v>726</v>
      </c>
      <c r="C257" s="175">
        <v>6</v>
      </c>
      <c r="D257" s="175" t="s">
        <v>13</v>
      </c>
      <c r="E257" s="173" t="s">
        <v>701</v>
      </c>
      <c r="F257" s="173" t="s">
        <v>621</v>
      </c>
      <c r="G257" s="176" t="s">
        <v>10</v>
      </c>
      <c r="H257" s="177" t="s">
        <v>11</v>
      </c>
      <c r="I257" s="173" t="s">
        <v>702</v>
      </c>
      <c r="J257" s="173">
        <v>4</v>
      </c>
      <c r="K257" s="173">
        <v>2</v>
      </c>
      <c r="L257" s="173">
        <v>2</v>
      </c>
      <c r="M257" s="173">
        <v>1</v>
      </c>
      <c r="N257" s="174">
        <f>SUM(J257:M257)</f>
        <v>9</v>
      </c>
      <c r="O257" s="173"/>
      <c r="P257" s="232" t="s">
        <v>853</v>
      </c>
    </row>
    <row r="258" spans="1:16" ht="15">
      <c r="A258" s="29">
        <v>257</v>
      </c>
      <c r="B258" s="139" t="s">
        <v>514</v>
      </c>
      <c r="C258" s="140">
        <v>6</v>
      </c>
      <c r="D258" s="140" t="s">
        <v>13</v>
      </c>
      <c r="E258" s="139" t="s">
        <v>477</v>
      </c>
      <c r="F258" s="139" t="s">
        <v>478</v>
      </c>
      <c r="G258" s="141" t="s">
        <v>479</v>
      </c>
      <c r="H258" s="141" t="s">
        <v>86</v>
      </c>
      <c r="I258" s="139" t="s">
        <v>480</v>
      </c>
      <c r="J258" s="142">
        <v>4</v>
      </c>
      <c r="K258" s="142">
        <v>2</v>
      </c>
      <c r="L258" s="142">
        <v>1</v>
      </c>
      <c r="M258" s="142">
        <v>1</v>
      </c>
      <c r="N258" s="143">
        <f>SUM(J258:M258)</f>
        <v>8</v>
      </c>
      <c r="O258" s="142"/>
      <c r="P258" s="232" t="s">
        <v>856</v>
      </c>
    </row>
    <row r="259" spans="1:16" ht="15">
      <c r="A259" s="29">
        <v>258</v>
      </c>
      <c r="B259" s="70" t="s">
        <v>53</v>
      </c>
      <c r="C259" s="74">
        <v>6</v>
      </c>
      <c r="D259" s="74" t="s">
        <v>9</v>
      </c>
      <c r="E259" s="70" t="s">
        <v>48</v>
      </c>
      <c r="F259" s="70" t="s">
        <v>49</v>
      </c>
      <c r="G259" s="75" t="s">
        <v>50</v>
      </c>
      <c r="H259" s="76" t="s">
        <v>51</v>
      </c>
      <c r="I259" s="70" t="s">
        <v>52</v>
      </c>
      <c r="J259" s="70">
        <v>3</v>
      </c>
      <c r="K259" s="70">
        <v>1</v>
      </c>
      <c r="L259" s="70">
        <v>1</v>
      </c>
      <c r="M259" s="70">
        <v>3</v>
      </c>
      <c r="N259" s="71">
        <f>SUM(J259:M259)</f>
        <v>8</v>
      </c>
      <c r="O259" s="70"/>
      <c r="P259" s="232" t="s">
        <v>854</v>
      </c>
    </row>
    <row r="260" spans="1:16" ht="15">
      <c r="A260" s="29">
        <v>259</v>
      </c>
      <c r="B260" s="170" t="s">
        <v>712</v>
      </c>
      <c r="C260" s="171">
        <v>6</v>
      </c>
      <c r="D260" s="171" t="s">
        <v>9</v>
      </c>
      <c r="E260" s="170" t="s">
        <v>634</v>
      </c>
      <c r="F260" s="170" t="s">
        <v>621</v>
      </c>
      <c r="G260" s="172" t="s">
        <v>10</v>
      </c>
      <c r="H260" s="172" t="s">
        <v>11</v>
      </c>
      <c r="I260" s="170" t="s">
        <v>707</v>
      </c>
      <c r="J260" s="173">
        <v>2</v>
      </c>
      <c r="K260" s="173">
        <v>2</v>
      </c>
      <c r="L260" s="173">
        <v>1</v>
      </c>
      <c r="M260" s="173">
        <v>3</v>
      </c>
      <c r="N260" s="174">
        <f>SUM(J260:M260)</f>
        <v>8</v>
      </c>
      <c r="O260" s="173"/>
      <c r="P260" s="232" t="s">
        <v>853</v>
      </c>
    </row>
    <row r="261" spans="1:16" ht="15">
      <c r="A261" s="29">
        <v>260</v>
      </c>
      <c r="B261" s="65" t="s">
        <v>104</v>
      </c>
      <c r="C261" s="67">
        <v>6</v>
      </c>
      <c r="D261" s="67" t="s">
        <v>9</v>
      </c>
      <c r="E261" s="65" t="s">
        <v>102</v>
      </c>
      <c r="F261" s="65" t="s">
        <v>96</v>
      </c>
      <c r="G261" s="69" t="s">
        <v>10</v>
      </c>
      <c r="H261" s="69" t="s">
        <v>11</v>
      </c>
      <c r="I261" s="65" t="s">
        <v>103</v>
      </c>
      <c r="J261" s="70">
        <v>1</v>
      </c>
      <c r="K261" s="70">
        <v>2</v>
      </c>
      <c r="L261" s="70">
        <v>2</v>
      </c>
      <c r="M261" s="70">
        <v>3</v>
      </c>
      <c r="N261" s="71">
        <f>SUM(J261:M261)</f>
        <v>8</v>
      </c>
      <c r="O261" s="70"/>
      <c r="P261" s="232" t="s">
        <v>854</v>
      </c>
    </row>
    <row r="262" spans="1:16" ht="15">
      <c r="A262" s="29">
        <v>261</v>
      </c>
      <c r="B262" s="170" t="s">
        <v>728</v>
      </c>
      <c r="C262" s="171">
        <v>6</v>
      </c>
      <c r="D262" s="171" t="s">
        <v>9</v>
      </c>
      <c r="E262" s="170" t="s">
        <v>631</v>
      </c>
      <c r="F262" s="170" t="s">
        <v>621</v>
      </c>
      <c r="G262" s="172" t="s">
        <v>10</v>
      </c>
      <c r="H262" s="172" t="s">
        <v>11</v>
      </c>
      <c r="I262" s="170" t="s">
        <v>650</v>
      </c>
      <c r="J262" s="173">
        <v>2</v>
      </c>
      <c r="K262" s="173">
        <v>2</v>
      </c>
      <c r="L262" s="173">
        <v>3</v>
      </c>
      <c r="M262" s="173">
        <v>1</v>
      </c>
      <c r="N262" s="174">
        <f>SUM(J262:M262)</f>
        <v>8</v>
      </c>
      <c r="O262" s="173"/>
      <c r="P262" s="232" t="s">
        <v>853</v>
      </c>
    </row>
    <row r="263" spans="1:16" ht="15">
      <c r="A263" s="29">
        <v>262</v>
      </c>
      <c r="B263" s="170" t="s">
        <v>737</v>
      </c>
      <c r="C263" s="171">
        <v>6</v>
      </c>
      <c r="D263" s="171" t="s">
        <v>9</v>
      </c>
      <c r="E263" s="170" t="s">
        <v>634</v>
      </c>
      <c r="F263" s="170" t="s">
        <v>621</v>
      </c>
      <c r="G263" s="172" t="s">
        <v>10</v>
      </c>
      <c r="H263" s="172" t="s">
        <v>11</v>
      </c>
      <c r="I263" s="170" t="s">
        <v>707</v>
      </c>
      <c r="J263" s="173">
        <v>1</v>
      </c>
      <c r="K263" s="173">
        <v>1</v>
      </c>
      <c r="L263" s="173">
        <v>5</v>
      </c>
      <c r="M263" s="173">
        <v>1</v>
      </c>
      <c r="N263" s="174">
        <f>SUM(J263:M263)</f>
        <v>8</v>
      </c>
      <c r="O263" s="173"/>
      <c r="P263" s="232" t="s">
        <v>853</v>
      </c>
    </row>
    <row r="264" spans="1:16" ht="15">
      <c r="A264" s="29">
        <v>263</v>
      </c>
      <c r="B264" s="142" t="s">
        <v>515</v>
      </c>
      <c r="C264" s="144">
        <v>6</v>
      </c>
      <c r="D264" s="144" t="s">
        <v>13</v>
      </c>
      <c r="E264" s="142" t="s">
        <v>473</v>
      </c>
      <c r="F264" s="142" t="s">
        <v>474</v>
      </c>
      <c r="G264" s="145" t="s">
        <v>10</v>
      </c>
      <c r="H264" s="146" t="s">
        <v>11</v>
      </c>
      <c r="I264" s="142" t="s">
        <v>475</v>
      </c>
      <c r="J264" s="142">
        <v>1</v>
      </c>
      <c r="K264" s="142">
        <v>2</v>
      </c>
      <c r="L264" s="142">
        <v>2</v>
      </c>
      <c r="M264" s="142">
        <v>2</v>
      </c>
      <c r="N264" s="143">
        <f>SUM(J264:M264)</f>
        <v>7</v>
      </c>
      <c r="O264" s="142"/>
      <c r="P264" s="232" t="s">
        <v>856</v>
      </c>
    </row>
    <row r="265" spans="1:16" ht="15">
      <c r="A265" s="29">
        <v>264</v>
      </c>
      <c r="B265" s="142" t="s">
        <v>517</v>
      </c>
      <c r="C265" s="144">
        <v>6</v>
      </c>
      <c r="D265" s="144" t="s">
        <v>13</v>
      </c>
      <c r="E265" s="142" t="s">
        <v>473</v>
      </c>
      <c r="F265" s="142" t="s">
        <v>474</v>
      </c>
      <c r="G265" s="145" t="s">
        <v>10</v>
      </c>
      <c r="H265" s="146" t="s">
        <v>11</v>
      </c>
      <c r="I265" s="142" t="s">
        <v>475</v>
      </c>
      <c r="J265" s="142">
        <v>1</v>
      </c>
      <c r="K265" s="142">
        <v>1</v>
      </c>
      <c r="L265" s="142">
        <v>2</v>
      </c>
      <c r="M265" s="142">
        <v>3</v>
      </c>
      <c r="N265" s="143">
        <f>SUM(J265:M265)</f>
        <v>7</v>
      </c>
      <c r="O265" s="142"/>
      <c r="P265" s="232" t="s">
        <v>856</v>
      </c>
    </row>
    <row r="266" spans="1:16" ht="15">
      <c r="A266" s="29">
        <v>265</v>
      </c>
      <c r="B266" s="170" t="s">
        <v>704</v>
      </c>
      <c r="C266" s="171">
        <v>6</v>
      </c>
      <c r="D266" s="171" t="s">
        <v>9</v>
      </c>
      <c r="E266" s="170" t="s">
        <v>626</v>
      </c>
      <c r="F266" s="170" t="s">
        <v>627</v>
      </c>
      <c r="G266" s="172" t="s">
        <v>628</v>
      </c>
      <c r="H266" s="172" t="s">
        <v>11</v>
      </c>
      <c r="I266" s="170" t="s">
        <v>618</v>
      </c>
      <c r="J266" s="173">
        <v>3</v>
      </c>
      <c r="K266" s="173">
        <v>2</v>
      </c>
      <c r="L266" s="173">
        <v>1</v>
      </c>
      <c r="M266" s="173">
        <v>1</v>
      </c>
      <c r="N266" s="174">
        <f>SUM(J266:M266)</f>
        <v>7</v>
      </c>
      <c r="O266" s="173"/>
      <c r="P266" s="232" t="s">
        <v>853</v>
      </c>
    </row>
    <row r="267" spans="1:16" ht="15">
      <c r="A267" s="29">
        <v>266</v>
      </c>
      <c r="B267" s="65" t="s">
        <v>146</v>
      </c>
      <c r="C267" s="67">
        <v>6</v>
      </c>
      <c r="D267" s="67" t="s">
        <v>9</v>
      </c>
      <c r="E267" s="65" t="s">
        <v>142</v>
      </c>
      <c r="F267" s="65" t="s">
        <v>143</v>
      </c>
      <c r="G267" s="69" t="s">
        <v>50</v>
      </c>
      <c r="H267" s="69" t="s">
        <v>51</v>
      </c>
      <c r="I267" s="65" t="s">
        <v>144</v>
      </c>
      <c r="J267" s="70">
        <v>1</v>
      </c>
      <c r="K267" s="70">
        <v>2</v>
      </c>
      <c r="L267" s="70">
        <v>3</v>
      </c>
      <c r="M267" s="70">
        <v>1</v>
      </c>
      <c r="N267" s="71">
        <f>SUM(J267:M267)</f>
        <v>7</v>
      </c>
      <c r="O267" s="70"/>
      <c r="P267" s="232" t="s">
        <v>854</v>
      </c>
    </row>
    <row r="268" spans="1:16" ht="15">
      <c r="A268" s="29">
        <v>267</v>
      </c>
      <c r="B268" s="65" t="s">
        <v>56</v>
      </c>
      <c r="C268" s="67">
        <v>6</v>
      </c>
      <c r="D268" s="67" t="s">
        <v>9</v>
      </c>
      <c r="E268" s="65" t="s">
        <v>48</v>
      </c>
      <c r="F268" s="65" t="s">
        <v>49</v>
      </c>
      <c r="G268" s="69" t="s">
        <v>50</v>
      </c>
      <c r="H268" s="69" t="s">
        <v>51</v>
      </c>
      <c r="I268" s="65" t="s">
        <v>52</v>
      </c>
      <c r="J268" s="70">
        <v>1</v>
      </c>
      <c r="K268" s="70">
        <v>2</v>
      </c>
      <c r="L268" s="70">
        <v>3</v>
      </c>
      <c r="M268" s="70">
        <v>1</v>
      </c>
      <c r="N268" s="71">
        <f>SUM(J268:M268)</f>
        <v>7</v>
      </c>
      <c r="O268" s="70"/>
      <c r="P268" s="232" t="s">
        <v>854</v>
      </c>
    </row>
    <row r="269" spans="1:16" ht="15">
      <c r="A269" s="29">
        <v>268</v>
      </c>
      <c r="B269" s="65" t="s">
        <v>166</v>
      </c>
      <c r="C269" s="67">
        <v>6</v>
      </c>
      <c r="D269" s="67" t="s">
        <v>9</v>
      </c>
      <c r="E269" s="68" t="s">
        <v>160</v>
      </c>
      <c r="F269" s="65" t="s">
        <v>161</v>
      </c>
      <c r="G269" s="69" t="s">
        <v>50</v>
      </c>
      <c r="H269" s="69" t="s">
        <v>86</v>
      </c>
      <c r="I269" s="65" t="s">
        <v>162</v>
      </c>
      <c r="J269" s="70">
        <v>4</v>
      </c>
      <c r="K269" s="70">
        <v>1</v>
      </c>
      <c r="L269" s="70">
        <v>1</v>
      </c>
      <c r="M269" s="70">
        <v>1</v>
      </c>
      <c r="N269" s="71">
        <f>SUM(J269:M269)</f>
        <v>7</v>
      </c>
      <c r="O269" s="70"/>
      <c r="P269" s="232" t="s">
        <v>854</v>
      </c>
    </row>
    <row r="270" spans="1:16" ht="15">
      <c r="A270" s="29">
        <v>269</v>
      </c>
      <c r="B270" s="101" t="s">
        <v>363</v>
      </c>
      <c r="C270" s="106">
        <v>6</v>
      </c>
      <c r="D270" s="106" t="s">
        <v>9</v>
      </c>
      <c r="E270" s="101" t="s">
        <v>301</v>
      </c>
      <c r="F270" s="101" t="s">
        <v>292</v>
      </c>
      <c r="G270" s="107" t="s">
        <v>10</v>
      </c>
      <c r="H270" s="108" t="s">
        <v>11</v>
      </c>
      <c r="I270" s="101" t="s">
        <v>308</v>
      </c>
      <c r="J270" s="101">
        <v>2</v>
      </c>
      <c r="K270" s="101">
        <v>2</v>
      </c>
      <c r="L270" s="101">
        <v>2</v>
      </c>
      <c r="M270" s="101">
        <v>1</v>
      </c>
      <c r="N270" s="102">
        <f>SUM(J270:M270)</f>
        <v>7</v>
      </c>
      <c r="O270" s="101"/>
      <c r="P270" s="232" t="s">
        <v>855</v>
      </c>
    </row>
    <row r="271" spans="1:16" ht="15">
      <c r="A271" s="29">
        <v>270</v>
      </c>
      <c r="B271" s="120" t="s">
        <v>410</v>
      </c>
      <c r="C271" s="121">
        <v>6</v>
      </c>
      <c r="D271" s="121" t="s">
        <v>9</v>
      </c>
      <c r="E271" s="120" t="s">
        <v>399</v>
      </c>
      <c r="F271" s="120" t="s">
        <v>400</v>
      </c>
      <c r="G271" s="126" t="s">
        <v>50</v>
      </c>
      <c r="H271" s="122" t="s">
        <v>51</v>
      </c>
      <c r="I271" s="120" t="s">
        <v>401</v>
      </c>
      <c r="J271" s="123">
        <v>1</v>
      </c>
      <c r="K271" s="123">
        <v>2</v>
      </c>
      <c r="L271" s="123">
        <v>2</v>
      </c>
      <c r="M271" s="123">
        <v>1</v>
      </c>
      <c r="N271" s="124">
        <f>SUM(J271:M271)</f>
        <v>6</v>
      </c>
      <c r="O271" s="123"/>
      <c r="P271" s="232" t="s">
        <v>857</v>
      </c>
    </row>
    <row r="272" spans="1:16" ht="15">
      <c r="A272" s="29">
        <v>271</v>
      </c>
      <c r="B272" s="98" t="s">
        <v>354</v>
      </c>
      <c r="C272" s="99">
        <v>6</v>
      </c>
      <c r="D272" s="99" t="s">
        <v>9</v>
      </c>
      <c r="E272" s="98" t="s">
        <v>322</v>
      </c>
      <c r="F272" s="98" t="s">
        <v>323</v>
      </c>
      <c r="G272" s="100" t="s">
        <v>50</v>
      </c>
      <c r="H272" s="100" t="s">
        <v>86</v>
      </c>
      <c r="I272" s="98" t="s">
        <v>324</v>
      </c>
      <c r="J272" s="101">
        <v>2</v>
      </c>
      <c r="K272" s="101">
        <v>1</v>
      </c>
      <c r="L272" s="101">
        <v>2</v>
      </c>
      <c r="M272" s="101">
        <v>1</v>
      </c>
      <c r="N272" s="102">
        <f>SUM(J272:M272)</f>
        <v>6</v>
      </c>
      <c r="O272" s="101"/>
      <c r="P272" s="232" t="s">
        <v>855</v>
      </c>
    </row>
    <row r="273" spans="1:16" ht="15">
      <c r="A273" s="29">
        <v>272</v>
      </c>
      <c r="B273" s="142" t="s">
        <v>520</v>
      </c>
      <c r="C273" s="144">
        <v>6</v>
      </c>
      <c r="D273" s="144" t="s">
        <v>13</v>
      </c>
      <c r="E273" s="142" t="s">
        <v>473</v>
      </c>
      <c r="F273" s="142" t="s">
        <v>474</v>
      </c>
      <c r="G273" s="145" t="s">
        <v>10</v>
      </c>
      <c r="H273" s="146" t="s">
        <v>11</v>
      </c>
      <c r="I273" s="142" t="s">
        <v>487</v>
      </c>
      <c r="J273" s="142">
        <v>1</v>
      </c>
      <c r="K273" s="142">
        <v>2</v>
      </c>
      <c r="L273" s="142">
        <v>1</v>
      </c>
      <c r="M273" s="142">
        <v>2</v>
      </c>
      <c r="N273" s="143">
        <f>SUM(J273:M273)</f>
        <v>6</v>
      </c>
      <c r="O273" s="142"/>
      <c r="P273" s="232" t="s">
        <v>856</v>
      </c>
    </row>
    <row r="274" spans="1:16" ht="15">
      <c r="A274" s="29">
        <v>273</v>
      </c>
      <c r="B274" s="139" t="s">
        <v>523</v>
      </c>
      <c r="C274" s="150">
        <v>6</v>
      </c>
      <c r="D274" s="140" t="s">
        <v>13</v>
      </c>
      <c r="E274" s="139" t="s">
        <v>477</v>
      </c>
      <c r="F274" s="139" t="s">
        <v>478</v>
      </c>
      <c r="G274" s="141" t="s">
        <v>479</v>
      </c>
      <c r="H274" s="141" t="s">
        <v>86</v>
      </c>
      <c r="I274" s="139" t="s">
        <v>480</v>
      </c>
      <c r="J274" s="142">
        <v>2</v>
      </c>
      <c r="K274" s="142">
        <v>2</v>
      </c>
      <c r="L274" s="142">
        <v>1</v>
      </c>
      <c r="M274" s="142">
        <v>1</v>
      </c>
      <c r="N274" s="143">
        <f>SUM(J274:M274)</f>
        <v>6</v>
      </c>
      <c r="O274" s="142"/>
      <c r="P274" s="232" t="s">
        <v>856</v>
      </c>
    </row>
    <row r="275" spans="1:16" ht="15">
      <c r="A275" s="29">
        <v>274</v>
      </c>
      <c r="B275" s="65" t="s">
        <v>136</v>
      </c>
      <c r="C275" s="67">
        <v>6</v>
      </c>
      <c r="D275" s="67" t="s">
        <v>9</v>
      </c>
      <c r="E275" s="65" t="s">
        <v>133</v>
      </c>
      <c r="F275" s="65" t="s">
        <v>134</v>
      </c>
      <c r="G275" s="69" t="s">
        <v>50</v>
      </c>
      <c r="H275" s="69" t="s">
        <v>51</v>
      </c>
      <c r="I275" s="65" t="s">
        <v>135</v>
      </c>
      <c r="J275" s="70">
        <v>1</v>
      </c>
      <c r="K275" s="70">
        <v>1</v>
      </c>
      <c r="L275" s="70">
        <v>2</v>
      </c>
      <c r="M275" s="70">
        <v>2</v>
      </c>
      <c r="N275" s="71">
        <f>SUM(J275:M275)</f>
        <v>6</v>
      </c>
      <c r="O275" s="70"/>
      <c r="P275" s="232" t="s">
        <v>854</v>
      </c>
    </row>
    <row r="276" spans="1:16" ht="15">
      <c r="A276" s="29">
        <v>275</v>
      </c>
      <c r="B276" s="170" t="s">
        <v>710</v>
      </c>
      <c r="C276" s="171">
        <v>6</v>
      </c>
      <c r="D276" s="171" t="s">
        <v>9</v>
      </c>
      <c r="E276" s="170" t="s">
        <v>626</v>
      </c>
      <c r="F276" s="170" t="s">
        <v>627</v>
      </c>
      <c r="G276" s="172" t="s">
        <v>628</v>
      </c>
      <c r="H276" s="172" t="s">
        <v>11</v>
      </c>
      <c r="I276" s="170" t="s">
        <v>618</v>
      </c>
      <c r="J276" s="173">
        <v>1</v>
      </c>
      <c r="K276" s="173">
        <v>1</v>
      </c>
      <c r="L276" s="173">
        <v>3</v>
      </c>
      <c r="M276" s="173">
        <v>1</v>
      </c>
      <c r="N276" s="174">
        <f>SUM(J276:M276)</f>
        <v>6</v>
      </c>
      <c r="O276" s="173"/>
      <c r="P276" s="232" t="s">
        <v>853</v>
      </c>
    </row>
    <row r="277" spans="1:16" ht="15">
      <c r="A277" s="29">
        <v>276</v>
      </c>
      <c r="B277" s="139" t="s">
        <v>529</v>
      </c>
      <c r="C277" s="140">
        <v>6</v>
      </c>
      <c r="D277" s="140" t="s">
        <v>13</v>
      </c>
      <c r="E277" s="139" t="s">
        <v>473</v>
      </c>
      <c r="F277" s="139" t="s">
        <v>474</v>
      </c>
      <c r="G277" s="141" t="s">
        <v>10</v>
      </c>
      <c r="H277" s="141" t="s">
        <v>11</v>
      </c>
      <c r="I277" s="139" t="s">
        <v>487</v>
      </c>
      <c r="J277" s="142">
        <v>1</v>
      </c>
      <c r="K277" s="142">
        <v>2</v>
      </c>
      <c r="L277" s="142">
        <v>2</v>
      </c>
      <c r="M277" s="142">
        <v>1</v>
      </c>
      <c r="N277" s="143">
        <f>SUM(J277:M277)</f>
        <v>6</v>
      </c>
      <c r="O277" s="142"/>
      <c r="P277" s="232" t="s">
        <v>856</v>
      </c>
    </row>
    <row r="278" spans="1:16" ht="15">
      <c r="A278" s="29">
        <v>277</v>
      </c>
      <c r="B278" s="170" t="s">
        <v>725</v>
      </c>
      <c r="C278" s="171">
        <v>6</v>
      </c>
      <c r="D278" s="171" t="s">
        <v>9</v>
      </c>
      <c r="E278" s="170" t="s">
        <v>634</v>
      </c>
      <c r="F278" s="170" t="s">
        <v>621</v>
      </c>
      <c r="G278" s="172" t="s">
        <v>10</v>
      </c>
      <c r="H278" s="172" t="s">
        <v>11</v>
      </c>
      <c r="I278" s="170" t="s">
        <v>707</v>
      </c>
      <c r="J278" s="173">
        <v>1</v>
      </c>
      <c r="K278" s="173">
        <v>3</v>
      </c>
      <c r="L278" s="173">
        <v>1</v>
      </c>
      <c r="M278" s="173">
        <v>1</v>
      </c>
      <c r="N278" s="174">
        <f>SUM(J278:M278)</f>
        <v>6</v>
      </c>
      <c r="O278" s="173"/>
      <c r="P278" s="232" t="s">
        <v>853</v>
      </c>
    </row>
    <row r="279" spans="1:16" ht="15">
      <c r="A279" s="29">
        <v>278</v>
      </c>
      <c r="B279" s="65" t="s">
        <v>148</v>
      </c>
      <c r="C279" s="67">
        <v>6</v>
      </c>
      <c r="D279" s="67" t="s">
        <v>9</v>
      </c>
      <c r="E279" s="68" t="s">
        <v>142</v>
      </c>
      <c r="F279" s="65" t="s">
        <v>143</v>
      </c>
      <c r="G279" s="69" t="s">
        <v>50</v>
      </c>
      <c r="H279" s="69" t="s">
        <v>51</v>
      </c>
      <c r="I279" s="65" t="s">
        <v>144</v>
      </c>
      <c r="J279" s="70">
        <v>1</v>
      </c>
      <c r="K279" s="70">
        <v>2</v>
      </c>
      <c r="L279" s="70">
        <v>2</v>
      </c>
      <c r="M279" s="70">
        <v>1</v>
      </c>
      <c r="N279" s="71">
        <f>SUM(J279:M279)</f>
        <v>6</v>
      </c>
      <c r="O279" s="70"/>
      <c r="P279" s="232" t="s">
        <v>854</v>
      </c>
    </row>
    <row r="280" spans="1:16" ht="15">
      <c r="A280" s="29">
        <v>279</v>
      </c>
      <c r="B280" s="65" t="s">
        <v>92</v>
      </c>
      <c r="C280" s="67">
        <v>6</v>
      </c>
      <c r="D280" s="67" t="s">
        <v>9</v>
      </c>
      <c r="E280" s="65" t="s">
        <v>84</v>
      </c>
      <c r="F280" s="65" t="s">
        <v>85</v>
      </c>
      <c r="G280" s="69" t="s">
        <v>50</v>
      </c>
      <c r="H280" s="69" t="s">
        <v>86</v>
      </c>
      <c r="I280" s="65" t="s">
        <v>87</v>
      </c>
      <c r="J280" s="70">
        <v>3</v>
      </c>
      <c r="K280" s="70">
        <v>1</v>
      </c>
      <c r="L280" s="70">
        <v>1</v>
      </c>
      <c r="M280" s="70">
        <v>1</v>
      </c>
      <c r="N280" s="71">
        <f>SUM(J280:M280)</f>
        <v>6</v>
      </c>
      <c r="O280" s="70"/>
      <c r="P280" s="232" t="s">
        <v>854</v>
      </c>
    </row>
    <row r="281" spans="1:16" ht="15">
      <c r="A281" s="29">
        <v>280</v>
      </c>
      <c r="B281" s="65" t="s">
        <v>206</v>
      </c>
      <c r="C281" s="66">
        <v>6</v>
      </c>
      <c r="D281" s="67" t="s">
        <v>9</v>
      </c>
      <c r="E281" s="68" t="s">
        <v>207</v>
      </c>
      <c r="F281" s="65" t="s">
        <v>208</v>
      </c>
      <c r="G281" s="69" t="s">
        <v>50</v>
      </c>
      <c r="H281" s="69" t="s">
        <v>86</v>
      </c>
      <c r="I281" s="65" t="s">
        <v>209</v>
      </c>
      <c r="J281" s="70">
        <v>1</v>
      </c>
      <c r="K281" s="70">
        <v>1</v>
      </c>
      <c r="L281" s="70">
        <v>2</v>
      </c>
      <c r="M281" s="70">
        <v>1</v>
      </c>
      <c r="N281" s="71">
        <f>SUM(J281:M281)</f>
        <v>5</v>
      </c>
      <c r="O281" s="70"/>
      <c r="P281" s="232" t="s">
        <v>854</v>
      </c>
    </row>
    <row r="282" spans="1:16" ht="15">
      <c r="A282" s="29">
        <v>281</v>
      </c>
      <c r="B282" s="120" t="s">
        <v>411</v>
      </c>
      <c r="C282" s="121">
        <v>6</v>
      </c>
      <c r="D282" s="121" t="s">
        <v>13</v>
      </c>
      <c r="E282" s="120" t="s">
        <v>381</v>
      </c>
      <c r="F282" s="120" t="s">
        <v>382</v>
      </c>
      <c r="G282" s="122" t="s">
        <v>10</v>
      </c>
      <c r="H282" s="122" t="s">
        <v>11</v>
      </c>
      <c r="I282" s="120" t="s">
        <v>383</v>
      </c>
      <c r="J282" s="123">
        <v>1</v>
      </c>
      <c r="K282" s="123">
        <v>2</v>
      </c>
      <c r="L282" s="123">
        <v>1</v>
      </c>
      <c r="M282" s="123">
        <v>1</v>
      </c>
      <c r="N282" s="124">
        <f>SUM(J282:M282)</f>
        <v>5</v>
      </c>
      <c r="O282" s="123"/>
      <c r="P282" s="232" t="s">
        <v>857</v>
      </c>
    </row>
    <row r="283" spans="1:16" ht="15">
      <c r="A283" s="29">
        <v>282</v>
      </c>
      <c r="B283" s="70" t="s">
        <v>193</v>
      </c>
      <c r="C283" s="74">
        <v>6</v>
      </c>
      <c r="D283" s="74" t="s">
        <v>13</v>
      </c>
      <c r="E283" s="70" t="s">
        <v>186</v>
      </c>
      <c r="F283" s="70" t="s">
        <v>187</v>
      </c>
      <c r="G283" s="75" t="s">
        <v>50</v>
      </c>
      <c r="H283" s="76" t="s">
        <v>86</v>
      </c>
      <c r="I283" s="70" t="s">
        <v>189</v>
      </c>
      <c r="J283" s="70">
        <v>2</v>
      </c>
      <c r="K283" s="70">
        <v>1</v>
      </c>
      <c r="L283" s="70">
        <v>1</v>
      </c>
      <c r="M283" s="70">
        <v>1</v>
      </c>
      <c r="N283" s="71">
        <f>SUM(J283:M283)</f>
        <v>5</v>
      </c>
      <c r="O283" s="70"/>
      <c r="P283" s="232" t="s">
        <v>854</v>
      </c>
    </row>
    <row r="284" spans="1:16" ht="15">
      <c r="A284" s="29">
        <v>283</v>
      </c>
      <c r="B284" s="65" t="s">
        <v>57</v>
      </c>
      <c r="C284" s="67">
        <v>6</v>
      </c>
      <c r="D284" s="67" t="s">
        <v>9</v>
      </c>
      <c r="E284" s="65" t="s">
        <v>48</v>
      </c>
      <c r="F284" s="65" t="s">
        <v>49</v>
      </c>
      <c r="G284" s="69" t="s">
        <v>50</v>
      </c>
      <c r="H284" s="69" t="s">
        <v>51</v>
      </c>
      <c r="I284" s="65" t="s">
        <v>52</v>
      </c>
      <c r="J284" s="70">
        <v>1</v>
      </c>
      <c r="K284" s="70">
        <v>1</v>
      </c>
      <c r="L284" s="70">
        <v>2</v>
      </c>
      <c r="M284" s="70">
        <v>1</v>
      </c>
      <c r="N284" s="71">
        <f>SUM(J284:M284)</f>
        <v>5</v>
      </c>
      <c r="O284" s="70"/>
      <c r="P284" s="232" t="s">
        <v>854</v>
      </c>
    </row>
    <row r="285" spans="1:16" ht="15">
      <c r="A285" s="29">
        <v>284</v>
      </c>
      <c r="B285" s="65" t="s">
        <v>147</v>
      </c>
      <c r="C285" s="67">
        <v>6</v>
      </c>
      <c r="D285" s="67" t="s">
        <v>9</v>
      </c>
      <c r="E285" s="65" t="s">
        <v>142</v>
      </c>
      <c r="F285" s="65" t="s">
        <v>143</v>
      </c>
      <c r="G285" s="69" t="s">
        <v>50</v>
      </c>
      <c r="H285" s="69" t="s">
        <v>51</v>
      </c>
      <c r="I285" s="65" t="s">
        <v>144</v>
      </c>
      <c r="J285" s="70">
        <v>1</v>
      </c>
      <c r="K285" s="70">
        <v>2</v>
      </c>
      <c r="L285" s="70">
        <v>1</v>
      </c>
      <c r="M285" s="70">
        <v>1</v>
      </c>
      <c r="N285" s="71">
        <f>SUM(J285:M285)</f>
        <v>5</v>
      </c>
      <c r="O285" s="70"/>
      <c r="P285" s="232" t="s">
        <v>854</v>
      </c>
    </row>
    <row r="286" spans="1:16" ht="15">
      <c r="A286" s="29">
        <v>285</v>
      </c>
      <c r="B286" s="101" t="s">
        <v>356</v>
      </c>
      <c r="C286" s="106">
        <v>6</v>
      </c>
      <c r="D286" s="106" t="s">
        <v>9</v>
      </c>
      <c r="E286" s="101" t="s">
        <v>301</v>
      </c>
      <c r="F286" s="101" t="s">
        <v>292</v>
      </c>
      <c r="G286" s="107" t="s">
        <v>10</v>
      </c>
      <c r="H286" s="108" t="s">
        <v>11</v>
      </c>
      <c r="I286" s="101" t="s">
        <v>308</v>
      </c>
      <c r="J286" s="101">
        <v>1</v>
      </c>
      <c r="K286" s="101">
        <v>2</v>
      </c>
      <c r="L286" s="101">
        <v>1</v>
      </c>
      <c r="M286" s="101">
        <v>1</v>
      </c>
      <c r="N286" s="102">
        <f>SUM(J286:M286)</f>
        <v>5</v>
      </c>
      <c r="O286" s="101"/>
      <c r="P286" s="232" t="s">
        <v>855</v>
      </c>
    </row>
    <row r="287" spans="1:16" ht="15">
      <c r="A287" s="29">
        <v>286</v>
      </c>
      <c r="B287" s="98" t="s">
        <v>358</v>
      </c>
      <c r="C287" s="99">
        <v>6</v>
      </c>
      <c r="D287" s="99" t="s">
        <v>9</v>
      </c>
      <c r="E287" s="98" t="s">
        <v>328</v>
      </c>
      <c r="F287" s="98" t="s">
        <v>329</v>
      </c>
      <c r="G287" s="100" t="s">
        <v>50</v>
      </c>
      <c r="H287" s="100" t="s">
        <v>86</v>
      </c>
      <c r="I287" s="98" t="s">
        <v>330</v>
      </c>
      <c r="J287" s="101">
        <v>1</v>
      </c>
      <c r="K287" s="101">
        <v>1</v>
      </c>
      <c r="L287" s="101">
        <v>2</v>
      </c>
      <c r="M287" s="101">
        <v>1</v>
      </c>
      <c r="N287" s="102">
        <f>SUM(J287:M287)</f>
        <v>5</v>
      </c>
      <c r="O287" s="101"/>
      <c r="P287" s="232" t="s">
        <v>855</v>
      </c>
    </row>
    <row r="288" spans="1:16" ht="15">
      <c r="A288" s="29">
        <v>287</v>
      </c>
      <c r="B288" s="139" t="s">
        <v>528</v>
      </c>
      <c r="C288" s="140">
        <v>6</v>
      </c>
      <c r="D288" s="140" t="s">
        <v>13</v>
      </c>
      <c r="E288" s="139" t="s">
        <v>477</v>
      </c>
      <c r="F288" s="139" t="s">
        <v>478</v>
      </c>
      <c r="G288" s="141" t="s">
        <v>479</v>
      </c>
      <c r="H288" s="141" t="s">
        <v>86</v>
      </c>
      <c r="I288" s="139" t="s">
        <v>480</v>
      </c>
      <c r="J288" s="142">
        <v>1</v>
      </c>
      <c r="K288" s="142">
        <v>1</v>
      </c>
      <c r="L288" s="142">
        <v>1</v>
      </c>
      <c r="M288" s="142">
        <v>2</v>
      </c>
      <c r="N288" s="143">
        <f>SUM(J288:M288)</f>
        <v>5</v>
      </c>
      <c r="O288" s="142"/>
      <c r="P288" s="232" t="s">
        <v>856</v>
      </c>
    </row>
    <row r="289" spans="1:16" ht="15">
      <c r="A289" s="29">
        <v>288</v>
      </c>
      <c r="B289" s="170" t="s">
        <v>698</v>
      </c>
      <c r="C289" s="171">
        <v>6</v>
      </c>
      <c r="D289" s="171" t="s">
        <v>9</v>
      </c>
      <c r="E289" s="170" t="s">
        <v>626</v>
      </c>
      <c r="F289" s="170" t="s">
        <v>627</v>
      </c>
      <c r="G289" s="172" t="s">
        <v>628</v>
      </c>
      <c r="H289" s="172" t="s">
        <v>11</v>
      </c>
      <c r="I289" s="170" t="s">
        <v>618</v>
      </c>
      <c r="J289" s="173">
        <v>1</v>
      </c>
      <c r="K289" s="173">
        <v>1</v>
      </c>
      <c r="L289" s="173">
        <v>1</v>
      </c>
      <c r="M289" s="173">
        <v>1</v>
      </c>
      <c r="N289" s="174">
        <f>SUM(J289:M289)</f>
        <v>4</v>
      </c>
      <c r="O289" s="173"/>
      <c r="P289" s="232" t="s">
        <v>853</v>
      </c>
    </row>
    <row r="290" spans="1:16" ht="15">
      <c r="A290" s="29">
        <v>289</v>
      </c>
      <c r="B290" s="123" t="s">
        <v>412</v>
      </c>
      <c r="C290" s="125">
        <v>6</v>
      </c>
      <c r="D290" s="125" t="s">
        <v>13</v>
      </c>
      <c r="E290" s="123" t="s">
        <v>385</v>
      </c>
      <c r="F290" s="123" t="s">
        <v>382</v>
      </c>
      <c r="G290" s="122" t="s">
        <v>10</v>
      </c>
      <c r="H290" s="127" t="s">
        <v>11</v>
      </c>
      <c r="I290" s="123" t="s">
        <v>413</v>
      </c>
      <c r="J290" s="123">
        <v>1</v>
      </c>
      <c r="K290" s="123">
        <v>1</v>
      </c>
      <c r="L290" s="123">
        <v>1</v>
      </c>
      <c r="M290" s="123">
        <v>1</v>
      </c>
      <c r="N290" s="124">
        <f>SUM(J290:M290)</f>
        <v>4</v>
      </c>
      <c r="O290" s="123"/>
      <c r="P290" s="232" t="s">
        <v>857</v>
      </c>
    </row>
    <row r="291" spans="1:16" ht="15">
      <c r="A291" s="29">
        <v>290</v>
      </c>
      <c r="B291" s="70" t="s">
        <v>191</v>
      </c>
      <c r="C291" s="74">
        <v>6</v>
      </c>
      <c r="D291" s="74" t="s">
        <v>13</v>
      </c>
      <c r="E291" s="70" t="s">
        <v>186</v>
      </c>
      <c r="F291" s="70" t="s">
        <v>187</v>
      </c>
      <c r="G291" s="75" t="s">
        <v>188</v>
      </c>
      <c r="H291" s="76" t="s">
        <v>86</v>
      </c>
      <c r="I291" s="70" t="s">
        <v>189</v>
      </c>
      <c r="J291" s="70">
        <v>1</v>
      </c>
      <c r="K291" s="70">
        <v>1</v>
      </c>
      <c r="L291" s="70">
        <v>1</v>
      </c>
      <c r="M291" s="70">
        <v>1</v>
      </c>
      <c r="N291" s="71">
        <f>SUM(J291:M291)</f>
        <v>4</v>
      </c>
      <c r="O291" s="70"/>
      <c r="P291" s="232" t="s">
        <v>854</v>
      </c>
    </row>
    <row r="292" spans="1:16" ht="15">
      <c r="A292" s="29">
        <v>291</v>
      </c>
      <c r="B292" s="77" t="s">
        <v>105</v>
      </c>
      <c r="C292" s="78">
        <v>6</v>
      </c>
      <c r="D292" s="78" t="s">
        <v>13</v>
      </c>
      <c r="E292" s="79" t="s">
        <v>102</v>
      </c>
      <c r="F292" s="77" t="s">
        <v>96</v>
      </c>
      <c r="G292" s="78" t="s">
        <v>10</v>
      </c>
      <c r="H292" s="78" t="s">
        <v>11</v>
      </c>
      <c r="I292" s="77" t="s">
        <v>103</v>
      </c>
      <c r="J292" s="70">
        <v>1</v>
      </c>
      <c r="K292" s="70">
        <v>1</v>
      </c>
      <c r="L292" s="70">
        <v>1</v>
      </c>
      <c r="M292" s="70">
        <v>1</v>
      </c>
      <c r="N292" s="71">
        <f>SUM(J292:M292)</f>
        <v>4</v>
      </c>
      <c r="O292" s="73"/>
      <c r="P292" s="232" t="s">
        <v>854</v>
      </c>
    </row>
    <row r="293" spans="1:16" ht="15">
      <c r="A293" s="29">
        <v>292</v>
      </c>
      <c r="B293" s="70" t="s">
        <v>210</v>
      </c>
      <c r="C293" s="74">
        <v>6</v>
      </c>
      <c r="D293" s="74" t="s">
        <v>9</v>
      </c>
      <c r="E293" s="70" t="s">
        <v>207</v>
      </c>
      <c r="F293" s="70" t="s">
        <v>208</v>
      </c>
      <c r="G293" s="75" t="s">
        <v>50</v>
      </c>
      <c r="H293" s="76" t="s">
        <v>86</v>
      </c>
      <c r="I293" s="70" t="s">
        <v>209</v>
      </c>
      <c r="J293" s="70">
        <v>1</v>
      </c>
      <c r="K293" s="70">
        <v>1</v>
      </c>
      <c r="L293" s="70">
        <v>1</v>
      </c>
      <c r="M293" s="70">
        <v>1</v>
      </c>
      <c r="N293" s="71">
        <f>SUM(J293:M293)</f>
        <v>4</v>
      </c>
      <c r="O293" s="70"/>
      <c r="P293" s="232" t="s">
        <v>854</v>
      </c>
    </row>
    <row r="294" spans="1:16" ht="15">
      <c r="A294" s="29">
        <v>293</v>
      </c>
      <c r="B294" s="65" t="s">
        <v>99</v>
      </c>
      <c r="C294" s="66">
        <v>6</v>
      </c>
      <c r="D294" s="67" t="s">
        <v>9</v>
      </c>
      <c r="E294" s="65" t="s">
        <v>95</v>
      </c>
      <c r="F294" s="65" t="s">
        <v>96</v>
      </c>
      <c r="G294" s="69" t="s">
        <v>10</v>
      </c>
      <c r="H294" s="69" t="s">
        <v>11</v>
      </c>
      <c r="I294" s="65" t="s">
        <v>97</v>
      </c>
      <c r="J294" s="70">
        <v>1</v>
      </c>
      <c r="K294" s="70">
        <v>1</v>
      </c>
      <c r="L294" s="70">
        <v>1</v>
      </c>
      <c r="M294" s="70">
        <v>1</v>
      </c>
      <c r="N294" s="71">
        <f>SUM(J294:M294)</f>
        <v>4</v>
      </c>
      <c r="O294" s="70"/>
      <c r="P294" s="232" t="s">
        <v>854</v>
      </c>
    </row>
    <row r="295" spans="1:16" ht="15">
      <c r="A295" s="29">
        <v>294</v>
      </c>
      <c r="B295" s="120" t="s">
        <v>421</v>
      </c>
      <c r="C295" s="121">
        <v>6</v>
      </c>
      <c r="D295" s="121" t="s">
        <v>9</v>
      </c>
      <c r="E295" s="120" t="s">
        <v>392</v>
      </c>
      <c r="F295" s="120" t="s">
        <v>393</v>
      </c>
      <c r="G295" s="126" t="s">
        <v>50</v>
      </c>
      <c r="H295" s="122" t="s">
        <v>86</v>
      </c>
      <c r="I295" s="120" t="s">
        <v>394</v>
      </c>
      <c r="J295" s="123">
        <v>1</v>
      </c>
      <c r="K295" s="123">
        <v>1</v>
      </c>
      <c r="L295" s="123">
        <v>1</v>
      </c>
      <c r="M295" s="123">
        <v>1</v>
      </c>
      <c r="N295" s="124">
        <f>SUM(J295:M295)</f>
        <v>4</v>
      </c>
      <c r="O295" s="123"/>
      <c r="P295" s="232" t="s">
        <v>857</v>
      </c>
    </row>
    <row r="296" spans="1:16" ht="15">
      <c r="A296" s="29">
        <v>295</v>
      </c>
      <c r="B296" s="65" t="s">
        <v>205</v>
      </c>
      <c r="C296" s="67">
        <v>6</v>
      </c>
      <c r="D296" s="67" t="s">
        <v>9</v>
      </c>
      <c r="E296" s="68" t="s">
        <v>95</v>
      </c>
      <c r="F296" s="65" t="s">
        <v>96</v>
      </c>
      <c r="G296" s="69" t="s">
        <v>10</v>
      </c>
      <c r="H296" s="69" t="s">
        <v>11</v>
      </c>
      <c r="I296" s="65" t="s">
        <v>97</v>
      </c>
      <c r="J296" s="70">
        <v>1</v>
      </c>
      <c r="K296" s="70">
        <v>1</v>
      </c>
      <c r="L296" s="70">
        <v>1</v>
      </c>
      <c r="M296" s="70">
        <v>1</v>
      </c>
      <c r="N296" s="71">
        <f>SUM(J296:M296)</f>
        <v>4</v>
      </c>
      <c r="O296" s="70"/>
      <c r="P296" s="232" t="s">
        <v>854</v>
      </c>
    </row>
    <row r="297" spans="1:16" ht="15">
      <c r="A297" s="29">
        <v>296</v>
      </c>
      <c r="B297" s="65" t="s">
        <v>109</v>
      </c>
      <c r="C297" s="67">
        <v>6</v>
      </c>
      <c r="D297" s="67" t="s">
        <v>13</v>
      </c>
      <c r="E297" s="65" t="s">
        <v>102</v>
      </c>
      <c r="F297" s="65" t="s">
        <v>96</v>
      </c>
      <c r="G297" s="69" t="s">
        <v>10</v>
      </c>
      <c r="H297" s="69" t="s">
        <v>11</v>
      </c>
      <c r="I297" s="65" t="s">
        <v>107</v>
      </c>
      <c r="J297" s="70">
        <v>1</v>
      </c>
      <c r="K297" s="70">
        <v>1</v>
      </c>
      <c r="L297" s="70">
        <v>1</v>
      </c>
      <c r="M297" s="70">
        <v>1</v>
      </c>
      <c r="N297" s="71">
        <f>SUM(J297:M297)</f>
        <v>4</v>
      </c>
      <c r="O297" s="70"/>
      <c r="P297" s="232" t="s">
        <v>854</v>
      </c>
    </row>
    <row r="298" spans="1:16" ht="15">
      <c r="A298" s="29">
        <v>297</v>
      </c>
      <c r="B298" s="65" t="s">
        <v>118</v>
      </c>
      <c r="C298" s="67">
        <v>6</v>
      </c>
      <c r="D298" s="67" t="s">
        <v>9</v>
      </c>
      <c r="E298" s="68" t="s">
        <v>102</v>
      </c>
      <c r="F298" s="65" t="s">
        <v>96</v>
      </c>
      <c r="G298" s="69" t="s">
        <v>10</v>
      </c>
      <c r="H298" s="69" t="s">
        <v>11</v>
      </c>
      <c r="I298" s="65" t="s">
        <v>107</v>
      </c>
      <c r="J298" s="70">
        <v>1</v>
      </c>
      <c r="K298" s="70">
        <v>1</v>
      </c>
      <c r="L298" s="70">
        <v>1</v>
      </c>
      <c r="M298" s="70">
        <v>1</v>
      </c>
      <c r="N298" s="71">
        <f>SUM(J298:M298)</f>
        <v>4</v>
      </c>
      <c r="O298" s="70"/>
      <c r="P298" s="232" t="s">
        <v>854</v>
      </c>
    </row>
    <row r="299" spans="1:16" ht="15">
      <c r="A299" s="29">
        <v>298</v>
      </c>
      <c r="B299" s="65" t="s">
        <v>120</v>
      </c>
      <c r="C299" s="67">
        <v>6</v>
      </c>
      <c r="D299" s="67" t="s">
        <v>13</v>
      </c>
      <c r="E299" s="68" t="s">
        <v>102</v>
      </c>
      <c r="F299" s="65" t="s">
        <v>96</v>
      </c>
      <c r="G299" s="69" t="s">
        <v>10</v>
      </c>
      <c r="H299" s="69" t="s">
        <v>11</v>
      </c>
      <c r="I299" s="65" t="s">
        <v>107</v>
      </c>
      <c r="J299" s="70">
        <v>1</v>
      </c>
      <c r="K299" s="70">
        <v>1</v>
      </c>
      <c r="L299" s="70">
        <v>1</v>
      </c>
      <c r="M299" s="70">
        <v>1</v>
      </c>
      <c r="N299" s="71">
        <f>SUM(J299:M299)</f>
        <v>4</v>
      </c>
      <c r="O299" s="70"/>
      <c r="P299" s="232" t="s">
        <v>854</v>
      </c>
    </row>
    <row r="300" spans="1:16" ht="15">
      <c r="A300" s="29">
        <v>299</v>
      </c>
      <c r="B300" s="139" t="s">
        <v>513</v>
      </c>
      <c r="C300" s="140">
        <v>6</v>
      </c>
      <c r="D300" s="140" t="s">
        <v>13</v>
      </c>
      <c r="E300" s="139" t="s">
        <v>505</v>
      </c>
      <c r="F300" s="139" t="s">
        <v>506</v>
      </c>
      <c r="G300" s="141" t="s">
        <v>50</v>
      </c>
      <c r="H300" s="141" t="s">
        <v>86</v>
      </c>
      <c r="I300" s="139" t="s">
        <v>471</v>
      </c>
      <c r="J300" s="142"/>
      <c r="K300" s="142"/>
      <c r="L300" s="142"/>
      <c r="M300" s="142"/>
      <c r="N300" s="143">
        <f>SUM(J300:M300)</f>
        <v>0</v>
      </c>
      <c r="O300" s="142" t="s">
        <v>298</v>
      </c>
      <c r="P300" s="232" t="s">
        <v>856</v>
      </c>
    </row>
    <row r="301" spans="1:16" ht="15">
      <c r="A301" s="29">
        <v>300</v>
      </c>
      <c r="B301" s="101" t="s">
        <v>353</v>
      </c>
      <c r="C301" s="106">
        <v>6</v>
      </c>
      <c r="D301" s="106" t="s">
        <v>9</v>
      </c>
      <c r="E301" s="101" t="s">
        <v>322</v>
      </c>
      <c r="F301" s="101" t="s">
        <v>339</v>
      </c>
      <c r="G301" s="107" t="s">
        <v>50</v>
      </c>
      <c r="H301" s="108" t="s">
        <v>51</v>
      </c>
      <c r="I301" s="101" t="s">
        <v>340</v>
      </c>
      <c r="J301" s="101"/>
      <c r="K301" s="101"/>
      <c r="L301" s="101"/>
      <c r="M301" s="101"/>
      <c r="N301" s="102">
        <f>SUM(J301:M301)</f>
        <v>0</v>
      </c>
      <c r="O301" s="101" t="s">
        <v>298</v>
      </c>
      <c r="P301" s="232" t="s">
        <v>855</v>
      </c>
    </row>
    <row r="302" spans="1:16" ht="15">
      <c r="A302" s="29">
        <v>301</v>
      </c>
      <c r="B302" s="65" t="s">
        <v>131</v>
      </c>
      <c r="C302" s="66">
        <v>6</v>
      </c>
      <c r="D302" s="67" t="s">
        <v>9</v>
      </c>
      <c r="E302" s="65" t="s">
        <v>84</v>
      </c>
      <c r="F302" s="65" t="s">
        <v>85</v>
      </c>
      <c r="G302" s="69" t="s">
        <v>50</v>
      </c>
      <c r="H302" s="69" t="s">
        <v>86</v>
      </c>
      <c r="I302" s="65" t="s">
        <v>87</v>
      </c>
      <c r="J302" s="70"/>
      <c r="K302" s="70"/>
      <c r="L302" s="70"/>
      <c r="M302" s="70"/>
      <c r="N302" s="71">
        <f>SUM(J302:M302)</f>
        <v>0</v>
      </c>
      <c r="O302" s="73" t="s">
        <v>298</v>
      </c>
      <c r="P302" s="232" t="s">
        <v>854</v>
      </c>
    </row>
    <row r="303" spans="1:16" ht="14.25" customHeight="1">
      <c r="A303" s="29">
        <v>302</v>
      </c>
      <c r="B303" s="120" t="s">
        <v>414</v>
      </c>
      <c r="C303" s="121">
        <v>6</v>
      </c>
      <c r="D303" s="121" t="s">
        <v>9</v>
      </c>
      <c r="E303" s="120" t="s">
        <v>392</v>
      </c>
      <c r="F303" s="120" t="s">
        <v>393</v>
      </c>
      <c r="G303" s="126" t="s">
        <v>50</v>
      </c>
      <c r="H303" s="122" t="s">
        <v>86</v>
      </c>
      <c r="I303" s="120" t="s">
        <v>394</v>
      </c>
      <c r="J303" s="123"/>
      <c r="K303" s="123"/>
      <c r="L303" s="123"/>
      <c r="M303" s="123"/>
      <c r="N303" s="124">
        <f>SUM(J303:M303)</f>
        <v>0</v>
      </c>
      <c r="O303" s="123" t="s">
        <v>298</v>
      </c>
      <c r="P303" s="232" t="s">
        <v>857</v>
      </c>
    </row>
    <row r="304" spans="1:16" ht="15">
      <c r="A304" s="29">
        <v>303</v>
      </c>
      <c r="B304" s="65" t="s">
        <v>132</v>
      </c>
      <c r="C304" s="67">
        <v>6</v>
      </c>
      <c r="D304" s="67" t="s">
        <v>9</v>
      </c>
      <c r="E304" s="65" t="s">
        <v>133</v>
      </c>
      <c r="F304" s="65" t="s">
        <v>134</v>
      </c>
      <c r="G304" s="69" t="s">
        <v>50</v>
      </c>
      <c r="H304" s="69" t="s">
        <v>51</v>
      </c>
      <c r="I304" s="65" t="s">
        <v>135</v>
      </c>
      <c r="J304" s="70"/>
      <c r="K304" s="70"/>
      <c r="L304" s="70"/>
      <c r="M304" s="70"/>
      <c r="N304" s="71">
        <f>SUM(J304:M304)</f>
        <v>0</v>
      </c>
      <c r="O304" s="73" t="s">
        <v>298</v>
      </c>
      <c r="P304" s="232" t="s">
        <v>854</v>
      </c>
    </row>
    <row r="305" spans="1:16" ht="15">
      <c r="A305" s="29">
        <v>304</v>
      </c>
      <c r="B305" s="101" t="s">
        <v>359</v>
      </c>
      <c r="C305" s="106">
        <v>6</v>
      </c>
      <c r="D305" s="106" t="s">
        <v>9</v>
      </c>
      <c r="E305" s="101" t="s">
        <v>301</v>
      </c>
      <c r="F305" s="101" t="s">
        <v>292</v>
      </c>
      <c r="G305" s="107" t="s">
        <v>10</v>
      </c>
      <c r="H305" s="108" t="s">
        <v>11</v>
      </c>
      <c r="I305" s="101" t="s">
        <v>308</v>
      </c>
      <c r="J305" s="101"/>
      <c r="K305" s="101"/>
      <c r="L305" s="101"/>
      <c r="M305" s="101"/>
      <c r="N305" s="102">
        <f>SUM(J305:M305)</f>
        <v>0</v>
      </c>
      <c r="O305" s="101" t="s">
        <v>298</v>
      </c>
      <c r="P305" s="232" t="s">
        <v>855</v>
      </c>
    </row>
    <row r="306" spans="1:16" ht="15">
      <c r="A306" s="29">
        <v>305</v>
      </c>
      <c r="B306" s="170" t="s">
        <v>716</v>
      </c>
      <c r="C306" s="171">
        <v>6</v>
      </c>
      <c r="D306" s="171" t="s">
        <v>9</v>
      </c>
      <c r="E306" s="170" t="s">
        <v>624</v>
      </c>
      <c r="F306" s="170" t="s">
        <v>621</v>
      </c>
      <c r="G306" s="172" t="s">
        <v>10</v>
      </c>
      <c r="H306" s="172" t="s">
        <v>11</v>
      </c>
      <c r="I306" s="170" t="s">
        <v>697</v>
      </c>
      <c r="J306" s="173"/>
      <c r="K306" s="173"/>
      <c r="L306" s="173"/>
      <c r="M306" s="173"/>
      <c r="N306" s="174">
        <f>SUM(J306:M306)</f>
        <v>0</v>
      </c>
      <c r="O306" s="173" t="s">
        <v>298</v>
      </c>
      <c r="P306" s="232" t="s">
        <v>853</v>
      </c>
    </row>
    <row r="307" spans="1:16" ht="15">
      <c r="A307" s="29">
        <v>306</v>
      </c>
      <c r="B307" s="170" t="s">
        <v>717</v>
      </c>
      <c r="C307" s="171">
        <v>6</v>
      </c>
      <c r="D307" s="171" t="s">
        <v>9</v>
      </c>
      <c r="E307" s="170" t="s">
        <v>634</v>
      </c>
      <c r="F307" s="170" t="s">
        <v>621</v>
      </c>
      <c r="G307" s="172" t="s">
        <v>10</v>
      </c>
      <c r="H307" s="172" t="s">
        <v>11</v>
      </c>
      <c r="I307" s="170" t="s">
        <v>707</v>
      </c>
      <c r="J307" s="173"/>
      <c r="K307" s="173"/>
      <c r="L307" s="173"/>
      <c r="M307" s="173"/>
      <c r="N307" s="174">
        <f>SUM(J307:M307)</f>
        <v>0</v>
      </c>
      <c r="O307" s="173" t="s">
        <v>298</v>
      </c>
      <c r="P307" s="232" t="s">
        <v>853</v>
      </c>
    </row>
    <row r="308" spans="1:16" ht="15">
      <c r="A308" s="29">
        <v>307</v>
      </c>
      <c r="B308" s="120" t="s">
        <v>420</v>
      </c>
      <c r="C308" s="121">
        <v>6</v>
      </c>
      <c r="D308" s="121" t="s">
        <v>9</v>
      </c>
      <c r="E308" s="120" t="s">
        <v>385</v>
      </c>
      <c r="F308" s="120" t="s">
        <v>382</v>
      </c>
      <c r="G308" s="122" t="s">
        <v>10</v>
      </c>
      <c r="H308" s="122" t="s">
        <v>11</v>
      </c>
      <c r="I308" s="120" t="s">
        <v>386</v>
      </c>
      <c r="J308" s="123"/>
      <c r="K308" s="123"/>
      <c r="L308" s="123"/>
      <c r="M308" s="123"/>
      <c r="N308" s="124">
        <f>SUM(J308:M308)</f>
        <v>0</v>
      </c>
      <c r="O308" s="123" t="s">
        <v>298</v>
      </c>
      <c r="P308" s="232" t="s">
        <v>857</v>
      </c>
    </row>
    <row r="309" spans="1:16" ht="15">
      <c r="A309" s="29">
        <v>308</v>
      </c>
      <c r="B309" s="170" t="s">
        <v>720</v>
      </c>
      <c r="C309" s="171">
        <v>6</v>
      </c>
      <c r="D309" s="171" t="s">
        <v>9</v>
      </c>
      <c r="E309" s="170" t="s">
        <v>626</v>
      </c>
      <c r="F309" s="170" t="s">
        <v>627</v>
      </c>
      <c r="G309" s="172" t="s">
        <v>628</v>
      </c>
      <c r="H309" s="172" t="s">
        <v>11</v>
      </c>
      <c r="I309" s="170" t="s">
        <v>618</v>
      </c>
      <c r="J309" s="173"/>
      <c r="K309" s="173"/>
      <c r="L309" s="173"/>
      <c r="M309" s="173"/>
      <c r="N309" s="174">
        <f>SUM(J309:M309)</f>
        <v>0</v>
      </c>
      <c r="O309" s="173" t="s">
        <v>298</v>
      </c>
      <c r="P309" s="232" t="s">
        <v>853</v>
      </c>
    </row>
    <row r="310" spans="1:16" ht="15">
      <c r="A310" s="29">
        <v>309</v>
      </c>
      <c r="B310" s="120" t="s">
        <v>423</v>
      </c>
      <c r="C310" s="121">
        <v>6</v>
      </c>
      <c r="D310" s="121" t="s">
        <v>13</v>
      </c>
      <c r="E310" s="120" t="s">
        <v>385</v>
      </c>
      <c r="F310" s="120" t="s">
        <v>382</v>
      </c>
      <c r="G310" s="122" t="s">
        <v>10</v>
      </c>
      <c r="H310" s="122" t="s">
        <v>11</v>
      </c>
      <c r="I310" s="120" t="s">
        <v>413</v>
      </c>
      <c r="J310" s="123"/>
      <c r="K310" s="123"/>
      <c r="L310" s="123"/>
      <c r="M310" s="123"/>
      <c r="N310" s="124">
        <f>SUM(J310:M310)</f>
        <v>0</v>
      </c>
      <c r="O310" s="123" t="s">
        <v>298</v>
      </c>
      <c r="P310" s="232" t="s">
        <v>857</v>
      </c>
    </row>
    <row r="311" spans="1:16" ht="15">
      <c r="A311" s="29">
        <v>310</v>
      </c>
      <c r="B311" s="65" t="s">
        <v>93</v>
      </c>
      <c r="C311" s="67">
        <v>6</v>
      </c>
      <c r="D311" s="67" t="s">
        <v>9</v>
      </c>
      <c r="E311" s="65" t="s">
        <v>84</v>
      </c>
      <c r="F311" s="65" t="s">
        <v>85</v>
      </c>
      <c r="G311" s="69" t="s">
        <v>50</v>
      </c>
      <c r="H311" s="69" t="s">
        <v>86</v>
      </c>
      <c r="I311" s="65" t="s">
        <v>87</v>
      </c>
      <c r="J311" s="70"/>
      <c r="K311" s="70"/>
      <c r="L311" s="70"/>
      <c r="M311" s="70"/>
      <c r="N311" s="71">
        <f>SUM(J311:M311)</f>
        <v>0</v>
      </c>
      <c r="O311" s="73" t="s">
        <v>298</v>
      </c>
      <c r="P311" s="232" t="s">
        <v>854</v>
      </c>
    </row>
    <row r="312" spans="1:16" ht="15">
      <c r="A312" s="29">
        <v>311</v>
      </c>
      <c r="B312" s="170" t="s">
        <v>727</v>
      </c>
      <c r="C312" s="171">
        <v>6</v>
      </c>
      <c r="D312" s="171" t="s">
        <v>9</v>
      </c>
      <c r="E312" s="170" t="s">
        <v>634</v>
      </c>
      <c r="F312" s="170" t="s">
        <v>621</v>
      </c>
      <c r="G312" s="172" t="s">
        <v>10</v>
      </c>
      <c r="H312" s="172" t="s">
        <v>11</v>
      </c>
      <c r="I312" s="170" t="s">
        <v>707</v>
      </c>
      <c r="J312" s="173"/>
      <c r="K312" s="173"/>
      <c r="L312" s="173"/>
      <c r="M312" s="173"/>
      <c r="N312" s="174">
        <f>SUM(J312:M312)</f>
        <v>0</v>
      </c>
      <c r="O312" s="173" t="s">
        <v>298</v>
      </c>
      <c r="P312" s="232" t="s">
        <v>853</v>
      </c>
    </row>
    <row r="313" spans="1:16" ht="15">
      <c r="A313" s="29">
        <v>312</v>
      </c>
      <c r="B313" s="170" t="s">
        <v>729</v>
      </c>
      <c r="C313" s="171">
        <v>6</v>
      </c>
      <c r="D313" s="171" t="s">
        <v>9</v>
      </c>
      <c r="E313" s="170" t="s">
        <v>631</v>
      </c>
      <c r="F313" s="170" t="s">
        <v>621</v>
      </c>
      <c r="G313" s="172" t="s">
        <v>10</v>
      </c>
      <c r="H313" s="172" t="s">
        <v>11</v>
      </c>
      <c r="I313" s="170" t="s">
        <v>650</v>
      </c>
      <c r="J313" s="173"/>
      <c r="K313" s="173"/>
      <c r="L313" s="173"/>
      <c r="M313" s="173"/>
      <c r="N313" s="174">
        <f>SUM(J313:M313)</f>
        <v>0</v>
      </c>
      <c r="O313" s="173" t="s">
        <v>298</v>
      </c>
      <c r="P313" s="232" t="s">
        <v>853</v>
      </c>
    </row>
    <row r="314" spans="1:16" ht="15">
      <c r="A314" s="29">
        <v>313</v>
      </c>
      <c r="B314" s="170" t="s">
        <v>736</v>
      </c>
      <c r="C314" s="171">
        <v>6</v>
      </c>
      <c r="D314" s="171" t="s">
        <v>9</v>
      </c>
      <c r="E314" s="170" t="s">
        <v>624</v>
      </c>
      <c r="F314" s="170" t="s">
        <v>621</v>
      </c>
      <c r="G314" s="172" t="s">
        <v>10</v>
      </c>
      <c r="H314" s="172" t="s">
        <v>11</v>
      </c>
      <c r="I314" s="170" t="s">
        <v>697</v>
      </c>
      <c r="J314" s="173"/>
      <c r="K314" s="173"/>
      <c r="L314" s="173"/>
      <c r="M314" s="173"/>
      <c r="N314" s="174">
        <f>SUM(J314:M314)</f>
        <v>0</v>
      </c>
      <c r="O314" s="173" t="s">
        <v>298</v>
      </c>
      <c r="P314" s="232" t="s">
        <v>853</v>
      </c>
    </row>
    <row r="315" spans="1:16" thickBot="1">
      <c r="A315" s="31">
        <v>314</v>
      </c>
      <c r="B315" s="80" t="s">
        <v>130</v>
      </c>
      <c r="C315" s="81">
        <v>6</v>
      </c>
      <c r="D315" s="81" t="s">
        <v>9</v>
      </c>
      <c r="E315" s="80" t="s">
        <v>84</v>
      </c>
      <c r="F315" s="80" t="s">
        <v>85</v>
      </c>
      <c r="G315" s="82" t="s">
        <v>50</v>
      </c>
      <c r="H315" s="82" t="s">
        <v>86</v>
      </c>
      <c r="I315" s="80" t="s">
        <v>87</v>
      </c>
      <c r="J315" s="83"/>
      <c r="K315" s="83"/>
      <c r="L315" s="83"/>
      <c r="M315" s="83"/>
      <c r="N315" s="84">
        <f>SUM(J315:M315)</f>
        <v>0</v>
      </c>
      <c r="O315" s="95" t="s">
        <v>298</v>
      </c>
      <c r="P315" s="232" t="s">
        <v>854</v>
      </c>
    </row>
    <row r="316" spans="1:16" ht="15">
      <c r="A316" s="30">
        <v>315</v>
      </c>
      <c r="B316" s="188" t="s">
        <v>744</v>
      </c>
      <c r="C316" s="189">
        <v>7</v>
      </c>
      <c r="D316" s="189" t="s">
        <v>9</v>
      </c>
      <c r="E316" s="188" t="s">
        <v>634</v>
      </c>
      <c r="F316" s="188" t="s">
        <v>627</v>
      </c>
      <c r="G316" s="190" t="s">
        <v>628</v>
      </c>
      <c r="H316" s="190" t="s">
        <v>11</v>
      </c>
      <c r="I316" s="188" t="s">
        <v>635</v>
      </c>
      <c r="J316" s="191">
        <v>8</v>
      </c>
      <c r="K316" s="191">
        <v>9</v>
      </c>
      <c r="L316" s="191">
        <v>8</v>
      </c>
      <c r="M316" s="191">
        <v>8</v>
      </c>
      <c r="N316" s="192">
        <f t="shared" ref="N258:N321" si="3">SUM(J316:M316)</f>
        <v>33</v>
      </c>
      <c r="O316" s="230" t="s">
        <v>851</v>
      </c>
      <c r="P316" s="232" t="s">
        <v>853</v>
      </c>
    </row>
    <row r="317" spans="1:16" ht="15">
      <c r="A317" s="29">
        <v>316</v>
      </c>
      <c r="B317" s="92" t="s">
        <v>75</v>
      </c>
      <c r="C317" s="93">
        <v>7</v>
      </c>
      <c r="D317" s="67" t="s">
        <v>9</v>
      </c>
      <c r="E317" s="68" t="s">
        <v>67</v>
      </c>
      <c r="F317" s="65" t="s">
        <v>27</v>
      </c>
      <c r="G317" s="69" t="s">
        <v>10</v>
      </c>
      <c r="H317" s="69" t="s">
        <v>11</v>
      </c>
      <c r="I317" s="65" t="s">
        <v>68</v>
      </c>
      <c r="J317" s="70">
        <v>10</v>
      </c>
      <c r="K317" s="70">
        <v>9</v>
      </c>
      <c r="L317" s="70">
        <v>10</v>
      </c>
      <c r="M317" s="70">
        <v>2</v>
      </c>
      <c r="N317" s="71">
        <f t="shared" si="3"/>
        <v>31</v>
      </c>
      <c r="O317" s="73" t="s">
        <v>851</v>
      </c>
      <c r="P317" s="232" t="s">
        <v>854</v>
      </c>
    </row>
    <row r="318" spans="1:16" ht="15">
      <c r="A318" s="29">
        <v>317</v>
      </c>
      <c r="B318" s="170" t="s">
        <v>755</v>
      </c>
      <c r="C318" s="171">
        <v>7</v>
      </c>
      <c r="D318" s="171" t="s">
        <v>9</v>
      </c>
      <c r="E318" s="170" t="s">
        <v>634</v>
      </c>
      <c r="F318" s="170" t="s">
        <v>627</v>
      </c>
      <c r="G318" s="172" t="s">
        <v>628</v>
      </c>
      <c r="H318" s="172" t="s">
        <v>11</v>
      </c>
      <c r="I318" s="170" t="s">
        <v>635</v>
      </c>
      <c r="J318" s="173">
        <v>9.5</v>
      </c>
      <c r="K318" s="173">
        <v>6</v>
      </c>
      <c r="L318" s="173">
        <v>9.5</v>
      </c>
      <c r="M318" s="173">
        <v>3</v>
      </c>
      <c r="N318" s="174">
        <f t="shared" si="3"/>
        <v>28</v>
      </c>
      <c r="O318" s="224" t="s">
        <v>851</v>
      </c>
      <c r="P318" s="232" t="s">
        <v>853</v>
      </c>
    </row>
    <row r="319" spans="1:16" ht="15">
      <c r="A319" s="20">
        <v>318</v>
      </c>
      <c r="B319" s="98" t="s">
        <v>371</v>
      </c>
      <c r="C319" s="99">
        <v>7</v>
      </c>
      <c r="D319" s="99" t="s">
        <v>9</v>
      </c>
      <c r="E319" s="98" t="s">
        <v>301</v>
      </c>
      <c r="F319" s="98" t="s">
        <v>292</v>
      </c>
      <c r="G319" s="100" t="s">
        <v>10</v>
      </c>
      <c r="H319" s="100" t="s">
        <v>11</v>
      </c>
      <c r="I319" s="98" t="s">
        <v>308</v>
      </c>
      <c r="J319" s="101">
        <v>4.5</v>
      </c>
      <c r="K319" s="101">
        <v>10</v>
      </c>
      <c r="L319" s="101">
        <v>10</v>
      </c>
      <c r="M319" s="101">
        <v>3</v>
      </c>
      <c r="N319" s="102">
        <f t="shared" si="3"/>
        <v>27.5</v>
      </c>
      <c r="O319" s="229" t="s">
        <v>851</v>
      </c>
      <c r="P319" s="232" t="s">
        <v>855</v>
      </c>
    </row>
    <row r="320" spans="1:16" ht="15">
      <c r="A320" s="20">
        <v>319</v>
      </c>
      <c r="B320" s="170" t="s">
        <v>758</v>
      </c>
      <c r="C320" s="171">
        <v>7</v>
      </c>
      <c r="D320" s="171" t="s">
        <v>9</v>
      </c>
      <c r="E320" s="170" t="s">
        <v>626</v>
      </c>
      <c r="F320" s="170" t="s">
        <v>627</v>
      </c>
      <c r="G320" s="172" t="s">
        <v>628</v>
      </c>
      <c r="H320" s="172" t="s">
        <v>11</v>
      </c>
      <c r="I320" s="170" t="s">
        <v>740</v>
      </c>
      <c r="J320" s="173">
        <v>10</v>
      </c>
      <c r="K320" s="173">
        <v>6</v>
      </c>
      <c r="L320" s="173">
        <v>10</v>
      </c>
      <c r="M320" s="173">
        <v>1</v>
      </c>
      <c r="N320" s="174">
        <f t="shared" si="3"/>
        <v>27</v>
      </c>
      <c r="O320" s="224" t="s">
        <v>851</v>
      </c>
      <c r="P320" s="232" t="s">
        <v>853</v>
      </c>
    </row>
    <row r="321" spans="1:16" ht="15">
      <c r="A321" s="20">
        <v>320</v>
      </c>
      <c r="B321" s="173" t="s">
        <v>747</v>
      </c>
      <c r="C321" s="175">
        <v>7</v>
      </c>
      <c r="D321" s="175" t="s">
        <v>13</v>
      </c>
      <c r="E321" s="173" t="s">
        <v>701</v>
      </c>
      <c r="F321" s="173" t="s">
        <v>621</v>
      </c>
      <c r="G321" s="176" t="s">
        <v>10</v>
      </c>
      <c r="H321" s="177" t="s">
        <v>11</v>
      </c>
      <c r="I321" s="173" t="s">
        <v>748</v>
      </c>
      <c r="J321" s="173">
        <v>6</v>
      </c>
      <c r="K321" s="173">
        <v>8.5</v>
      </c>
      <c r="L321" s="173">
        <v>8</v>
      </c>
      <c r="M321" s="173">
        <v>4</v>
      </c>
      <c r="N321" s="174">
        <f t="shared" si="3"/>
        <v>26.5</v>
      </c>
      <c r="O321" s="224" t="s">
        <v>851</v>
      </c>
      <c r="P321" s="232" t="s">
        <v>853</v>
      </c>
    </row>
    <row r="322" spans="1:16" ht="15">
      <c r="A322" s="20">
        <v>321</v>
      </c>
      <c r="B322" s="170" t="s">
        <v>738</v>
      </c>
      <c r="C322" s="171">
        <v>7</v>
      </c>
      <c r="D322" s="171" t="s">
        <v>9</v>
      </c>
      <c r="E322" s="170" t="s">
        <v>631</v>
      </c>
      <c r="F322" s="170" t="s">
        <v>621</v>
      </c>
      <c r="G322" s="172" t="s">
        <v>10</v>
      </c>
      <c r="H322" s="172" t="s">
        <v>11</v>
      </c>
      <c r="I322" s="170" t="s">
        <v>650</v>
      </c>
      <c r="J322" s="173">
        <v>4</v>
      </c>
      <c r="K322" s="173">
        <v>9</v>
      </c>
      <c r="L322" s="173">
        <v>10</v>
      </c>
      <c r="M322" s="173">
        <v>1</v>
      </c>
      <c r="N322" s="174">
        <f t="shared" ref="N322:N385" si="4">SUM(J322:M322)</f>
        <v>24</v>
      </c>
      <c r="O322" s="224" t="s">
        <v>851</v>
      </c>
      <c r="P322" s="232" t="s">
        <v>853</v>
      </c>
    </row>
    <row r="323" spans="1:16" ht="15">
      <c r="A323" s="20">
        <v>322</v>
      </c>
      <c r="B323" s="120" t="s">
        <v>431</v>
      </c>
      <c r="C323" s="121">
        <v>7</v>
      </c>
      <c r="D323" s="121" t="s">
        <v>9</v>
      </c>
      <c r="E323" s="120" t="s">
        <v>385</v>
      </c>
      <c r="F323" s="120" t="s">
        <v>382</v>
      </c>
      <c r="G323" s="122" t="s">
        <v>10</v>
      </c>
      <c r="H323" s="122" t="s">
        <v>11</v>
      </c>
      <c r="I323" s="120" t="s">
        <v>432</v>
      </c>
      <c r="J323" s="123">
        <v>6</v>
      </c>
      <c r="K323" s="123">
        <v>6</v>
      </c>
      <c r="L323" s="123">
        <v>10</v>
      </c>
      <c r="M323" s="123">
        <v>2</v>
      </c>
      <c r="N323" s="124">
        <f t="shared" si="4"/>
        <v>24</v>
      </c>
      <c r="O323" s="225" t="s">
        <v>851</v>
      </c>
      <c r="P323" s="232" t="s">
        <v>857</v>
      </c>
    </row>
    <row r="324" spans="1:16" ht="15">
      <c r="A324" s="20">
        <v>323</v>
      </c>
      <c r="B324" s="170" t="s">
        <v>739</v>
      </c>
      <c r="C324" s="171">
        <v>7</v>
      </c>
      <c r="D324" s="171" t="s">
        <v>9</v>
      </c>
      <c r="E324" s="170" t="s">
        <v>626</v>
      </c>
      <c r="F324" s="170" t="s">
        <v>627</v>
      </c>
      <c r="G324" s="172" t="s">
        <v>628</v>
      </c>
      <c r="H324" s="172" t="s">
        <v>11</v>
      </c>
      <c r="I324" s="170" t="s">
        <v>740</v>
      </c>
      <c r="J324" s="173">
        <v>4.5</v>
      </c>
      <c r="K324" s="173">
        <v>4.5</v>
      </c>
      <c r="L324" s="173">
        <v>10</v>
      </c>
      <c r="M324" s="173">
        <v>1</v>
      </c>
      <c r="N324" s="174">
        <f t="shared" si="4"/>
        <v>20</v>
      </c>
      <c r="O324" s="224" t="s">
        <v>851</v>
      </c>
      <c r="P324" s="232" t="s">
        <v>853</v>
      </c>
    </row>
    <row r="325" spans="1:16" ht="15">
      <c r="A325" s="20">
        <v>324</v>
      </c>
      <c r="B325" s="120" t="s">
        <v>429</v>
      </c>
      <c r="C325" s="121">
        <v>7</v>
      </c>
      <c r="D325" s="121" t="s">
        <v>13</v>
      </c>
      <c r="E325" s="120" t="s">
        <v>381</v>
      </c>
      <c r="F325" s="120" t="s">
        <v>382</v>
      </c>
      <c r="G325" s="122" t="s">
        <v>10</v>
      </c>
      <c r="H325" s="122" t="s">
        <v>11</v>
      </c>
      <c r="I325" s="120" t="s">
        <v>383</v>
      </c>
      <c r="J325" s="123">
        <v>6</v>
      </c>
      <c r="K325" s="123">
        <v>2</v>
      </c>
      <c r="L325" s="123">
        <v>10</v>
      </c>
      <c r="M325" s="123">
        <v>1</v>
      </c>
      <c r="N325" s="124">
        <f t="shared" si="4"/>
        <v>19</v>
      </c>
      <c r="O325" s="225" t="s">
        <v>851</v>
      </c>
      <c r="P325" s="232" t="s">
        <v>857</v>
      </c>
    </row>
    <row r="326" spans="1:16" ht="15">
      <c r="A326" s="20">
        <v>325</v>
      </c>
      <c r="B326" s="170" t="s">
        <v>760</v>
      </c>
      <c r="C326" s="171">
        <v>7</v>
      </c>
      <c r="D326" s="171" t="s">
        <v>9</v>
      </c>
      <c r="E326" s="170" t="s">
        <v>631</v>
      </c>
      <c r="F326" s="170" t="s">
        <v>621</v>
      </c>
      <c r="G326" s="172" t="s">
        <v>10</v>
      </c>
      <c r="H326" s="172" t="s">
        <v>11</v>
      </c>
      <c r="I326" s="170" t="s">
        <v>650</v>
      </c>
      <c r="J326" s="170">
        <v>4</v>
      </c>
      <c r="K326" s="170">
        <v>3</v>
      </c>
      <c r="L326" s="170">
        <v>10</v>
      </c>
      <c r="M326" s="170">
        <v>2</v>
      </c>
      <c r="N326" s="174">
        <f t="shared" si="4"/>
        <v>19</v>
      </c>
      <c r="O326" s="170" t="s">
        <v>851</v>
      </c>
      <c r="P326" s="232" t="s">
        <v>853</v>
      </c>
    </row>
    <row r="327" spans="1:16" ht="15">
      <c r="A327" s="20">
        <v>326</v>
      </c>
      <c r="B327" s="120" t="s">
        <v>438</v>
      </c>
      <c r="C327" s="121">
        <v>7</v>
      </c>
      <c r="D327" s="121" t="s">
        <v>9</v>
      </c>
      <c r="E327" s="120" t="s">
        <v>385</v>
      </c>
      <c r="F327" s="120" t="s">
        <v>382</v>
      </c>
      <c r="G327" s="122" t="s">
        <v>10</v>
      </c>
      <c r="H327" s="122" t="s">
        <v>11</v>
      </c>
      <c r="I327" s="120" t="s">
        <v>432</v>
      </c>
      <c r="J327" s="123">
        <v>4</v>
      </c>
      <c r="K327" s="123">
        <v>2</v>
      </c>
      <c r="L327" s="123">
        <v>10</v>
      </c>
      <c r="M327" s="123">
        <v>1</v>
      </c>
      <c r="N327" s="124">
        <f t="shared" si="4"/>
        <v>17</v>
      </c>
      <c r="O327" s="225" t="s">
        <v>851</v>
      </c>
      <c r="P327" s="232" t="s">
        <v>857</v>
      </c>
    </row>
    <row r="328" spans="1:16" ht="15">
      <c r="A328" s="20">
        <v>327</v>
      </c>
      <c r="B328" s="120" t="s">
        <v>430</v>
      </c>
      <c r="C328" s="121">
        <v>7</v>
      </c>
      <c r="D328" s="121" t="s">
        <v>13</v>
      </c>
      <c r="E328" s="120" t="s">
        <v>381</v>
      </c>
      <c r="F328" s="120" t="s">
        <v>382</v>
      </c>
      <c r="G328" s="122" t="s">
        <v>10</v>
      </c>
      <c r="H328" s="122" t="s">
        <v>11</v>
      </c>
      <c r="I328" s="120" t="s">
        <v>383</v>
      </c>
      <c r="J328" s="123">
        <v>5</v>
      </c>
      <c r="K328" s="123">
        <v>3</v>
      </c>
      <c r="L328" s="123">
        <v>6</v>
      </c>
      <c r="M328" s="123">
        <v>1</v>
      </c>
      <c r="N328" s="124">
        <f t="shared" si="4"/>
        <v>15</v>
      </c>
      <c r="O328" s="123"/>
      <c r="P328" s="232" t="s">
        <v>857</v>
      </c>
    </row>
    <row r="329" spans="1:16" ht="15">
      <c r="A329" s="20">
        <v>328</v>
      </c>
      <c r="B329" s="65" t="s">
        <v>158</v>
      </c>
      <c r="C329" s="67">
        <v>7</v>
      </c>
      <c r="D329" s="67" t="s">
        <v>9</v>
      </c>
      <c r="E329" s="68" t="s">
        <v>153</v>
      </c>
      <c r="F329" s="65" t="s">
        <v>134</v>
      </c>
      <c r="G329" s="69" t="s">
        <v>50</v>
      </c>
      <c r="H329" s="69" t="s">
        <v>86</v>
      </c>
      <c r="I329" s="65" t="s">
        <v>154</v>
      </c>
      <c r="J329" s="70">
        <v>5</v>
      </c>
      <c r="K329" s="70">
        <v>4</v>
      </c>
      <c r="L329" s="70">
        <v>4</v>
      </c>
      <c r="M329" s="70">
        <v>2</v>
      </c>
      <c r="N329" s="71">
        <f t="shared" si="4"/>
        <v>15</v>
      </c>
      <c r="O329" s="70"/>
      <c r="P329" s="232" t="s">
        <v>854</v>
      </c>
    </row>
    <row r="330" spans="1:16" ht="15">
      <c r="A330" s="20">
        <v>329</v>
      </c>
      <c r="B330" s="170" t="s">
        <v>754</v>
      </c>
      <c r="C330" s="195">
        <v>7</v>
      </c>
      <c r="D330" s="171" t="s">
        <v>9</v>
      </c>
      <c r="E330" s="170" t="s">
        <v>626</v>
      </c>
      <c r="F330" s="170" t="s">
        <v>627</v>
      </c>
      <c r="G330" s="172" t="s">
        <v>628</v>
      </c>
      <c r="H330" s="172" t="s">
        <v>11</v>
      </c>
      <c r="I330" s="170" t="s">
        <v>740</v>
      </c>
      <c r="J330" s="173">
        <v>4</v>
      </c>
      <c r="K330" s="173">
        <v>1</v>
      </c>
      <c r="L330" s="173">
        <v>8.5</v>
      </c>
      <c r="M330" s="173">
        <v>1</v>
      </c>
      <c r="N330" s="174">
        <f t="shared" si="4"/>
        <v>14.5</v>
      </c>
      <c r="O330" s="173"/>
      <c r="P330" s="232" t="s">
        <v>853</v>
      </c>
    </row>
    <row r="331" spans="1:16" ht="15">
      <c r="A331" s="20">
        <v>330</v>
      </c>
      <c r="B331" s="173" t="s">
        <v>745</v>
      </c>
      <c r="C331" s="175">
        <v>7</v>
      </c>
      <c r="D331" s="175" t="s">
        <v>13</v>
      </c>
      <c r="E331" s="173" t="s">
        <v>701</v>
      </c>
      <c r="F331" s="173" t="s">
        <v>621</v>
      </c>
      <c r="G331" s="176" t="s">
        <v>10</v>
      </c>
      <c r="H331" s="177" t="s">
        <v>11</v>
      </c>
      <c r="I331" s="173" t="s">
        <v>702</v>
      </c>
      <c r="J331" s="173">
        <v>4</v>
      </c>
      <c r="K331" s="173">
        <v>2</v>
      </c>
      <c r="L331" s="173">
        <v>6</v>
      </c>
      <c r="M331" s="173">
        <v>1</v>
      </c>
      <c r="N331" s="174">
        <f t="shared" si="4"/>
        <v>13</v>
      </c>
      <c r="O331" s="173"/>
      <c r="P331" s="232" t="s">
        <v>853</v>
      </c>
    </row>
    <row r="332" spans="1:16" ht="15">
      <c r="A332" s="20">
        <v>331</v>
      </c>
      <c r="B332" s="139" t="s">
        <v>540</v>
      </c>
      <c r="C332" s="140">
        <v>7</v>
      </c>
      <c r="D332" s="140" t="s">
        <v>13</v>
      </c>
      <c r="E332" s="139" t="s">
        <v>473</v>
      </c>
      <c r="F332" s="139" t="s">
        <v>474</v>
      </c>
      <c r="G332" s="141" t="s">
        <v>10</v>
      </c>
      <c r="H332" s="141" t="s">
        <v>11</v>
      </c>
      <c r="I332" s="139" t="s">
        <v>475</v>
      </c>
      <c r="J332" s="142">
        <v>2</v>
      </c>
      <c r="K332" s="142">
        <v>1</v>
      </c>
      <c r="L332" s="142">
        <v>8</v>
      </c>
      <c r="M332" s="142">
        <v>2</v>
      </c>
      <c r="N332" s="143">
        <f t="shared" si="4"/>
        <v>13</v>
      </c>
      <c r="O332" s="142"/>
      <c r="P332" s="232" t="s">
        <v>856</v>
      </c>
    </row>
    <row r="333" spans="1:16" ht="15">
      <c r="A333" s="20">
        <v>332</v>
      </c>
      <c r="B333" s="170" t="s">
        <v>759</v>
      </c>
      <c r="C333" s="171">
        <v>7</v>
      </c>
      <c r="D333" s="171" t="s">
        <v>9</v>
      </c>
      <c r="E333" s="170" t="s">
        <v>626</v>
      </c>
      <c r="F333" s="170" t="s">
        <v>627</v>
      </c>
      <c r="G333" s="172" t="s">
        <v>628</v>
      </c>
      <c r="H333" s="172" t="s">
        <v>11</v>
      </c>
      <c r="I333" s="170" t="s">
        <v>740</v>
      </c>
      <c r="J333" s="173">
        <v>1</v>
      </c>
      <c r="K333" s="173">
        <v>1</v>
      </c>
      <c r="L333" s="173">
        <v>10</v>
      </c>
      <c r="M333" s="173">
        <v>1</v>
      </c>
      <c r="N333" s="174">
        <f t="shared" si="4"/>
        <v>13</v>
      </c>
      <c r="O333" s="173"/>
      <c r="P333" s="232" t="s">
        <v>853</v>
      </c>
    </row>
    <row r="334" spans="1:16" ht="15">
      <c r="A334" s="20">
        <v>333</v>
      </c>
      <c r="B334" s="139" t="s">
        <v>541</v>
      </c>
      <c r="C334" s="140">
        <v>7</v>
      </c>
      <c r="D334" s="140" t="s">
        <v>13</v>
      </c>
      <c r="E334" s="139" t="s">
        <v>473</v>
      </c>
      <c r="F334" s="139" t="s">
        <v>474</v>
      </c>
      <c r="G334" s="141" t="s">
        <v>10</v>
      </c>
      <c r="H334" s="141" t="s">
        <v>11</v>
      </c>
      <c r="I334" s="139" t="s">
        <v>475</v>
      </c>
      <c r="J334" s="142">
        <v>2</v>
      </c>
      <c r="K334" s="142">
        <v>2</v>
      </c>
      <c r="L334" s="142">
        <v>7</v>
      </c>
      <c r="M334" s="142">
        <v>2</v>
      </c>
      <c r="N334" s="143">
        <f t="shared" si="4"/>
        <v>13</v>
      </c>
      <c r="O334" s="142"/>
      <c r="P334" s="232" t="s">
        <v>856</v>
      </c>
    </row>
    <row r="335" spans="1:16" ht="15">
      <c r="A335" s="20">
        <v>334</v>
      </c>
      <c r="B335" s="170" t="s">
        <v>762</v>
      </c>
      <c r="C335" s="171">
        <v>7</v>
      </c>
      <c r="D335" s="171" t="s">
        <v>9</v>
      </c>
      <c r="E335" s="170" t="s">
        <v>626</v>
      </c>
      <c r="F335" s="170" t="s">
        <v>627</v>
      </c>
      <c r="G335" s="172" t="s">
        <v>628</v>
      </c>
      <c r="H335" s="172" t="s">
        <v>11</v>
      </c>
      <c r="I335" s="170" t="s">
        <v>740</v>
      </c>
      <c r="J335" s="173">
        <v>4</v>
      </c>
      <c r="K335" s="173">
        <v>1</v>
      </c>
      <c r="L335" s="173">
        <v>7</v>
      </c>
      <c r="M335" s="173">
        <v>1</v>
      </c>
      <c r="N335" s="174">
        <f t="shared" si="4"/>
        <v>13</v>
      </c>
      <c r="O335" s="173"/>
      <c r="P335" s="232" t="s">
        <v>853</v>
      </c>
    </row>
    <row r="336" spans="1:16" ht="15">
      <c r="A336" s="20">
        <v>335</v>
      </c>
      <c r="B336" s="170" t="s">
        <v>763</v>
      </c>
      <c r="C336" s="171">
        <v>7</v>
      </c>
      <c r="D336" s="171" t="s">
        <v>13</v>
      </c>
      <c r="E336" s="170" t="s">
        <v>631</v>
      </c>
      <c r="F336" s="170" t="s">
        <v>627</v>
      </c>
      <c r="G336" s="172" t="s">
        <v>628</v>
      </c>
      <c r="H336" s="172" t="s">
        <v>11</v>
      </c>
      <c r="I336" s="170" t="s">
        <v>644</v>
      </c>
      <c r="J336" s="173">
        <v>4</v>
      </c>
      <c r="K336" s="173">
        <v>3</v>
      </c>
      <c r="L336" s="173">
        <v>4</v>
      </c>
      <c r="M336" s="173">
        <v>2</v>
      </c>
      <c r="N336" s="174">
        <f t="shared" si="4"/>
        <v>13</v>
      </c>
      <c r="O336" s="173"/>
      <c r="P336" s="232" t="s">
        <v>853</v>
      </c>
    </row>
    <row r="337" spans="1:16" ht="15">
      <c r="A337" s="20">
        <v>336</v>
      </c>
      <c r="B337" s="139" t="s">
        <v>533</v>
      </c>
      <c r="C337" s="140">
        <v>7</v>
      </c>
      <c r="D337" s="140" t="s">
        <v>13</v>
      </c>
      <c r="E337" s="139" t="s">
        <v>473</v>
      </c>
      <c r="F337" s="139" t="s">
        <v>474</v>
      </c>
      <c r="G337" s="141" t="s">
        <v>10</v>
      </c>
      <c r="H337" s="141" t="s">
        <v>11</v>
      </c>
      <c r="I337" s="139" t="s">
        <v>475</v>
      </c>
      <c r="J337" s="142">
        <v>3</v>
      </c>
      <c r="K337" s="142">
        <v>2</v>
      </c>
      <c r="L337" s="142">
        <v>6</v>
      </c>
      <c r="M337" s="142">
        <v>1</v>
      </c>
      <c r="N337" s="143">
        <f t="shared" si="4"/>
        <v>12</v>
      </c>
      <c r="O337" s="142"/>
      <c r="P337" s="232" t="s">
        <v>856</v>
      </c>
    </row>
    <row r="338" spans="1:16" ht="15">
      <c r="A338" s="20">
        <v>337</v>
      </c>
      <c r="B338" s="170" t="s">
        <v>746</v>
      </c>
      <c r="C338" s="171">
        <v>7</v>
      </c>
      <c r="D338" s="171" t="s">
        <v>9</v>
      </c>
      <c r="E338" s="170" t="s">
        <v>626</v>
      </c>
      <c r="F338" s="170" t="s">
        <v>627</v>
      </c>
      <c r="G338" s="172" t="s">
        <v>628</v>
      </c>
      <c r="H338" s="172" t="s">
        <v>11</v>
      </c>
      <c r="I338" s="170" t="s">
        <v>740</v>
      </c>
      <c r="J338" s="173">
        <v>2</v>
      </c>
      <c r="K338" s="173">
        <v>1</v>
      </c>
      <c r="L338" s="173">
        <v>8</v>
      </c>
      <c r="M338" s="173">
        <v>1</v>
      </c>
      <c r="N338" s="174">
        <f t="shared" si="4"/>
        <v>12</v>
      </c>
      <c r="O338" s="173"/>
      <c r="P338" s="232" t="s">
        <v>853</v>
      </c>
    </row>
    <row r="339" spans="1:16" ht="15">
      <c r="A339" s="20">
        <v>338</v>
      </c>
      <c r="B339" s="120" t="s">
        <v>442</v>
      </c>
      <c r="C339" s="121">
        <v>7</v>
      </c>
      <c r="D339" s="121" t="s">
        <v>9</v>
      </c>
      <c r="E339" s="120" t="s">
        <v>392</v>
      </c>
      <c r="F339" s="120" t="s">
        <v>393</v>
      </c>
      <c r="G339" s="126" t="s">
        <v>50</v>
      </c>
      <c r="H339" s="122" t="s">
        <v>86</v>
      </c>
      <c r="I339" s="120" t="s">
        <v>394</v>
      </c>
      <c r="J339" s="123">
        <v>4</v>
      </c>
      <c r="K339" s="123">
        <v>5</v>
      </c>
      <c r="L339" s="123">
        <v>2</v>
      </c>
      <c r="M339" s="123">
        <v>1</v>
      </c>
      <c r="N339" s="124">
        <f t="shared" si="4"/>
        <v>12</v>
      </c>
      <c r="O339" s="123"/>
      <c r="P339" s="232" t="s">
        <v>857</v>
      </c>
    </row>
    <row r="340" spans="1:16" ht="15">
      <c r="A340" s="20">
        <v>339</v>
      </c>
      <c r="B340" s="193" t="s">
        <v>749</v>
      </c>
      <c r="C340" s="194">
        <v>7</v>
      </c>
      <c r="D340" s="194" t="s">
        <v>9</v>
      </c>
      <c r="E340" s="170" t="s">
        <v>634</v>
      </c>
      <c r="F340" s="170" t="s">
        <v>621</v>
      </c>
      <c r="G340" s="172" t="s">
        <v>10</v>
      </c>
      <c r="H340" s="172" t="s">
        <v>11</v>
      </c>
      <c r="I340" s="170" t="s">
        <v>750</v>
      </c>
      <c r="J340" s="173">
        <v>5</v>
      </c>
      <c r="K340" s="173">
        <v>4.5</v>
      </c>
      <c r="L340" s="173">
        <v>1</v>
      </c>
      <c r="M340" s="173">
        <v>1</v>
      </c>
      <c r="N340" s="174">
        <f t="shared" si="4"/>
        <v>11.5</v>
      </c>
      <c r="O340" s="173"/>
      <c r="P340" s="232" t="s">
        <v>853</v>
      </c>
    </row>
    <row r="341" spans="1:16" ht="15">
      <c r="A341" s="20">
        <v>340</v>
      </c>
      <c r="B341" s="98" t="s">
        <v>369</v>
      </c>
      <c r="C341" s="119">
        <v>7</v>
      </c>
      <c r="D341" s="99" t="s">
        <v>9</v>
      </c>
      <c r="E341" s="98" t="s">
        <v>301</v>
      </c>
      <c r="F341" s="98" t="s">
        <v>292</v>
      </c>
      <c r="G341" s="100" t="s">
        <v>10</v>
      </c>
      <c r="H341" s="100" t="s">
        <v>11</v>
      </c>
      <c r="I341" s="98" t="s">
        <v>308</v>
      </c>
      <c r="J341" s="101">
        <v>4</v>
      </c>
      <c r="K341" s="101">
        <v>1.5</v>
      </c>
      <c r="L341" s="101">
        <v>4.5</v>
      </c>
      <c r="M341" s="101">
        <v>1</v>
      </c>
      <c r="N341" s="102">
        <f t="shared" si="4"/>
        <v>11</v>
      </c>
      <c r="O341" s="101"/>
      <c r="P341" s="232" t="s">
        <v>855</v>
      </c>
    </row>
    <row r="342" spans="1:16" ht="15">
      <c r="A342" s="20">
        <v>341</v>
      </c>
      <c r="B342" s="65" t="s">
        <v>168</v>
      </c>
      <c r="C342" s="67">
        <v>7</v>
      </c>
      <c r="D342" s="67" t="s">
        <v>9</v>
      </c>
      <c r="E342" s="65" t="s">
        <v>160</v>
      </c>
      <c r="F342" s="65" t="s">
        <v>161</v>
      </c>
      <c r="G342" s="69" t="s">
        <v>50</v>
      </c>
      <c r="H342" s="69" t="s">
        <v>86</v>
      </c>
      <c r="I342" s="65" t="s">
        <v>162</v>
      </c>
      <c r="J342" s="70">
        <v>4</v>
      </c>
      <c r="K342" s="70">
        <v>1</v>
      </c>
      <c r="L342" s="70">
        <v>4</v>
      </c>
      <c r="M342" s="70">
        <v>2</v>
      </c>
      <c r="N342" s="71">
        <f t="shared" si="4"/>
        <v>11</v>
      </c>
      <c r="O342" s="70"/>
      <c r="P342" s="232" t="s">
        <v>854</v>
      </c>
    </row>
    <row r="343" spans="1:16" ht="15">
      <c r="A343" s="20">
        <v>342</v>
      </c>
      <c r="B343" s="139" t="s">
        <v>539</v>
      </c>
      <c r="C343" s="140">
        <v>7</v>
      </c>
      <c r="D343" s="140" t="s">
        <v>13</v>
      </c>
      <c r="E343" s="139" t="s">
        <v>473</v>
      </c>
      <c r="F343" s="139" t="s">
        <v>474</v>
      </c>
      <c r="G343" s="141" t="s">
        <v>10</v>
      </c>
      <c r="H343" s="141" t="s">
        <v>11</v>
      </c>
      <c r="I343" s="139" t="s">
        <v>487</v>
      </c>
      <c r="J343" s="142">
        <v>1</v>
      </c>
      <c r="K343" s="142">
        <v>1</v>
      </c>
      <c r="L343" s="142">
        <v>8</v>
      </c>
      <c r="M343" s="142">
        <v>1</v>
      </c>
      <c r="N343" s="143">
        <f t="shared" si="4"/>
        <v>11</v>
      </c>
      <c r="O343" s="142"/>
      <c r="P343" s="232" t="s">
        <v>856</v>
      </c>
    </row>
    <row r="344" spans="1:16" ht="15">
      <c r="A344" s="20">
        <v>343</v>
      </c>
      <c r="B344" s="139" t="s">
        <v>542</v>
      </c>
      <c r="C344" s="140">
        <v>7</v>
      </c>
      <c r="D344" s="140" t="s">
        <v>13</v>
      </c>
      <c r="E344" s="139" t="s">
        <v>473</v>
      </c>
      <c r="F344" s="139" t="s">
        <v>474</v>
      </c>
      <c r="G344" s="141" t="s">
        <v>10</v>
      </c>
      <c r="H344" s="141" t="s">
        <v>11</v>
      </c>
      <c r="I344" s="139" t="s">
        <v>487</v>
      </c>
      <c r="J344" s="142">
        <v>3</v>
      </c>
      <c r="K344" s="142">
        <v>1</v>
      </c>
      <c r="L344" s="142">
        <v>5</v>
      </c>
      <c r="M344" s="142">
        <v>2</v>
      </c>
      <c r="N344" s="143">
        <f t="shared" si="4"/>
        <v>11</v>
      </c>
      <c r="O344" s="142"/>
      <c r="P344" s="232" t="s">
        <v>856</v>
      </c>
    </row>
    <row r="345" spans="1:16" ht="15">
      <c r="A345" s="20">
        <v>344</v>
      </c>
      <c r="B345" s="170" t="s">
        <v>742</v>
      </c>
      <c r="C345" s="171">
        <v>7</v>
      </c>
      <c r="D345" s="171" t="s">
        <v>9</v>
      </c>
      <c r="E345" s="170" t="s">
        <v>12</v>
      </c>
      <c r="F345" s="170" t="s">
        <v>621</v>
      </c>
      <c r="G345" s="172" t="s">
        <v>10</v>
      </c>
      <c r="H345" s="172" t="s">
        <v>11</v>
      </c>
      <c r="I345" s="170" t="s">
        <v>743</v>
      </c>
      <c r="J345" s="173">
        <v>1</v>
      </c>
      <c r="K345" s="173">
        <v>1</v>
      </c>
      <c r="L345" s="173">
        <v>5</v>
      </c>
      <c r="M345" s="173">
        <v>3.5</v>
      </c>
      <c r="N345" s="174">
        <f t="shared" si="4"/>
        <v>10.5</v>
      </c>
      <c r="O345" s="173"/>
      <c r="P345" s="232" t="s">
        <v>853</v>
      </c>
    </row>
    <row r="346" spans="1:16" ht="15">
      <c r="A346" s="20">
        <v>345</v>
      </c>
      <c r="B346" s="170" t="s">
        <v>757</v>
      </c>
      <c r="C346" s="171">
        <v>7</v>
      </c>
      <c r="D346" s="171" t="s">
        <v>9</v>
      </c>
      <c r="E346" s="170" t="s">
        <v>626</v>
      </c>
      <c r="F346" s="170" t="s">
        <v>627</v>
      </c>
      <c r="G346" s="172" t="s">
        <v>628</v>
      </c>
      <c r="H346" s="172" t="s">
        <v>11</v>
      </c>
      <c r="I346" s="170" t="s">
        <v>740</v>
      </c>
      <c r="J346" s="173">
        <v>3.5</v>
      </c>
      <c r="K346" s="173">
        <v>1</v>
      </c>
      <c r="L346" s="173">
        <v>5</v>
      </c>
      <c r="M346" s="173">
        <v>1</v>
      </c>
      <c r="N346" s="174">
        <f t="shared" si="4"/>
        <v>10.5</v>
      </c>
      <c r="O346" s="173"/>
      <c r="P346" s="232" t="s">
        <v>853</v>
      </c>
    </row>
    <row r="347" spans="1:16" ht="15">
      <c r="A347" s="20">
        <v>346</v>
      </c>
      <c r="B347" s="123" t="s">
        <v>436</v>
      </c>
      <c r="C347" s="125">
        <v>7</v>
      </c>
      <c r="D347" s="125" t="s">
        <v>13</v>
      </c>
      <c r="E347" s="123" t="s">
        <v>381</v>
      </c>
      <c r="F347" s="123" t="s">
        <v>382</v>
      </c>
      <c r="G347" s="122" t="s">
        <v>10</v>
      </c>
      <c r="H347" s="127" t="s">
        <v>11</v>
      </c>
      <c r="I347" s="123" t="s">
        <v>383</v>
      </c>
      <c r="J347" s="123">
        <v>5</v>
      </c>
      <c r="K347" s="123">
        <v>1</v>
      </c>
      <c r="L347" s="123">
        <v>3</v>
      </c>
      <c r="M347" s="123">
        <v>1</v>
      </c>
      <c r="N347" s="124">
        <f t="shared" si="4"/>
        <v>10</v>
      </c>
      <c r="O347" s="123"/>
      <c r="P347" s="232" t="s">
        <v>857</v>
      </c>
    </row>
    <row r="348" spans="1:16" ht="15">
      <c r="A348" s="20">
        <v>347</v>
      </c>
      <c r="B348" s="123" t="s">
        <v>437</v>
      </c>
      <c r="C348" s="125">
        <v>7</v>
      </c>
      <c r="D348" s="125" t="s">
        <v>13</v>
      </c>
      <c r="E348" s="123" t="s">
        <v>381</v>
      </c>
      <c r="F348" s="123" t="s">
        <v>382</v>
      </c>
      <c r="G348" s="122" t="s">
        <v>10</v>
      </c>
      <c r="H348" s="127" t="s">
        <v>11</v>
      </c>
      <c r="I348" s="123" t="s">
        <v>383</v>
      </c>
      <c r="J348" s="123">
        <v>2</v>
      </c>
      <c r="K348" s="123">
        <v>1</v>
      </c>
      <c r="L348" s="123">
        <v>6</v>
      </c>
      <c r="M348" s="123">
        <v>1</v>
      </c>
      <c r="N348" s="124">
        <f t="shared" si="4"/>
        <v>10</v>
      </c>
      <c r="O348" s="123"/>
      <c r="P348" s="232" t="s">
        <v>857</v>
      </c>
    </row>
    <row r="349" spans="1:16" ht="15">
      <c r="A349" s="20">
        <v>348</v>
      </c>
      <c r="B349" s="142" t="s">
        <v>534</v>
      </c>
      <c r="C349" s="144">
        <v>7</v>
      </c>
      <c r="D349" s="144" t="s">
        <v>13</v>
      </c>
      <c r="E349" s="142" t="s">
        <v>473</v>
      </c>
      <c r="F349" s="142" t="s">
        <v>474</v>
      </c>
      <c r="G349" s="145" t="s">
        <v>10</v>
      </c>
      <c r="H349" s="146" t="s">
        <v>11</v>
      </c>
      <c r="I349" s="142" t="s">
        <v>475</v>
      </c>
      <c r="J349" s="142">
        <v>2</v>
      </c>
      <c r="K349" s="142">
        <v>1</v>
      </c>
      <c r="L349" s="142">
        <v>4</v>
      </c>
      <c r="M349" s="142">
        <v>2</v>
      </c>
      <c r="N349" s="143">
        <f t="shared" si="4"/>
        <v>9</v>
      </c>
      <c r="O349" s="142"/>
      <c r="P349" s="232" t="s">
        <v>856</v>
      </c>
    </row>
    <row r="350" spans="1:16" ht="15">
      <c r="A350" s="20">
        <v>349</v>
      </c>
      <c r="B350" s="173" t="s">
        <v>753</v>
      </c>
      <c r="C350" s="175">
        <v>7</v>
      </c>
      <c r="D350" s="175" t="s">
        <v>9</v>
      </c>
      <c r="E350" s="173" t="s">
        <v>634</v>
      </c>
      <c r="F350" s="173" t="s">
        <v>621</v>
      </c>
      <c r="G350" s="176" t="s">
        <v>10</v>
      </c>
      <c r="H350" s="177" t="s">
        <v>11</v>
      </c>
      <c r="I350" s="173" t="s">
        <v>750</v>
      </c>
      <c r="J350" s="173">
        <v>5</v>
      </c>
      <c r="K350" s="173">
        <v>2</v>
      </c>
      <c r="L350" s="173">
        <v>1</v>
      </c>
      <c r="M350" s="173">
        <v>1</v>
      </c>
      <c r="N350" s="174">
        <f t="shared" si="4"/>
        <v>9</v>
      </c>
      <c r="O350" s="173"/>
      <c r="P350" s="232" t="s">
        <v>853</v>
      </c>
    </row>
    <row r="351" spans="1:16" ht="15">
      <c r="A351" s="20">
        <v>350</v>
      </c>
      <c r="B351" s="65" t="s">
        <v>119</v>
      </c>
      <c r="C351" s="66">
        <v>7</v>
      </c>
      <c r="D351" s="67" t="s">
        <v>9</v>
      </c>
      <c r="E351" s="65" t="s">
        <v>95</v>
      </c>
      <c r="F351" s="65" t="s">
        <v>96</v>
      </c>
      <c r="G351" s="69" t="s">
        <v>10</v>
      </c>
      <c r="H351" s="69" t="s">
        <v>11</v>
      </c>
      <c r="I351" s="65" t="s">
        <v>111</v>
      </c>
      <c r="J351" s="70">
        <v>1</v>
      </c>
      <c r="K351" s="70">
        <v>4</v>
      </c>
      <c r="L351" s="70">
        <v>1</v>
      </c>
      <c r="M351" s="70">
        <v>2</v>
      </c>
      <c r="N351" s="71">
        <f t="shared" si="4"/>
        <v>8</v>
      </c>
      <c r="O351" s="70"/>
      <c r="P351" s="232" t="s">
        <v>854</v>
      </c>
    </row>
    <row r="352" spans="1:16" ht="15">
      <c r="A352" s="20">
        <v>351</v>
      </c>
      <c r="B352" s="123" t="s">
        <v>433</v>
      </c>
      <c r="C352" s="125">
        <v>7</v>
      </c>
      <c r="D352" s="125" t="s">
        <v>9</v>
      </c>
      <c r="E352" s="123" t="s">
        <v>392</v>
      </c>
      <c r="F352" s="123" t="s">
        <v>393</v>
      </c>
      <c r="G352" s="126" t="s">
        <v>50</v>
      </c>
      <c r="H352" s="127" t="s">
        <v>86</v>
      </c>
      <c r="I352" s="123" t="s">
        <v>394</v>
      </c>
      <c r="J352" s="123">
        <v>1</v>
      </c>
      <c r="K352" s="123">
        <v>1</v>
      </c>
      <c r="L352" s="123">
        <v>5</v>
      </c>
      <c r="M352" s="123">
        <v>1</v>
      </c>
      <c r="N352" s="124">
        <f t="shared" si="4"/>
        <v>8</v>
      </c>
      <c r="O352" s="123"/>
      <c r="P352" s="232" t="s">
        <v>857</v>
      </c>
    </row>
    <row r="353" spans="1:16" ht="15">
      <c r="A353" s="20">
        <v>352</v>
      </c>
      <c r="B353" s="120" t="s">
        <v>434</v>
      </c>
      <c r="C353" s="121">
        <v>7</v>
      </c>
      <c r="D353" s="121" t="s">
        <v>9</v>
      </c>
      <c r="E353" s="120" t="s">
        <v>392</v>
      </c>
      <c r="F353" s="120" t="s">
        <v>393</v>
      </c>
      <c r="G353" s="126" t="s">
        <v>50</v>
      </c>
      <c r="H353" s="122" t="s">
        <v>86</v>
      </c>
      <c r="I353" s="120" t="s">
        <v>394</v>
      </c>
      <c r="J353" s="123">
        <v>4</v>
      </c>
      <c r="K353" s="123">
        <v>1</v>
      </c>
      <c r="L353" s="123">
        <v>1</v>
      </c>
      <c r="M353" s="123">
        <v>2</v>
      </c>
      <c r="N353" s="124">
        <f t="shared" si="4"/>
        <v>8</v>
      </c>
      <c r="O353" s="123"/>
      <c r="P353" s="232" t="s">
        <v>857</v>
      </c>
    </row>
    <row r="354" spans="1:16" ht="15">
      <c r="A354" s="20">
        <v>353</v>
      </c>
      <c r="B354" s="123" t="s">
        <v>435</v>
      </c>
      <c r="C354" s="125">
        <v>7</v>
      </c>
      <c r="D354" s="125" t="s">
        <v>13</v>
      </c>
      <c r="E354" s="123" t="s">
        <v>381</v>
      </c>
      <c r="F354" s="123" t="s">
        <v>382</v>
      </c>
      <c r="G354" s="122" t="s">
        <v>10</v>
      </c>
      <c r="H354" s="127" t="s">
        <v>11</v>
      </c>
      <c r="I354" s="123" t="s">
        <v>383</v>
      </c>
      <c r="J354" s="123">
        <v>5</v>
      </c>
      <c r="K354" s="123">
        <v>1</v>
      </c>
      <c r="L354" s="123">
        <v>1</v>
      </c>
      <c r="M354" s="123">
        <v>1</v>
      </c>
      <c r="N354" s="124">
        <f t="shared" si="4"/>
        <v>8</v>
      </c>
      <c r="O354" s="123"/>
      <c r="P354" s="232" t="s">
        <v>857</v>
      </c>
    </row>
    <row r="355" spans="1:16" ht="15">
      <c r="A355" s="20">
        <v>354</v>
      </c>
      <c r="B355" s="98" t="s">
        <v>366</v>
      </c>
      <c r="C355" s="99">
        <v>7</v>
      </c>
      <c r="D355" s="99" t="s">
        <v>9</v>
      </c>
      <c r="E355" s="98" t="s">
        <v>350</v>
      </c>
      <c r="F355" s="98" t="s">
        <v>351</v>
      </c>
      <c r="G355" s="100" t="s">
        <v>50</v>
      </c>
      <c r="H355" s="100" t="s">
        <v>86</v>
      </c>
      <c r="I355" s="98" t="s">
        <v>352</v>
      </c>
      <c r="J355" s="101">
        <v>2</v>
      </c>
      <c r="K355" s="101">
        <v>1.5</v>
      </c>
      <c r="L355" s="101">
        <v>2</v>
      </c>
      <c r="M355" s="101">
        <v>2</v>
      </c>
      <c r="N355" s="102">
        <f t="shared" si="4"/>
        <v>7.5</v>
      </c>
      <c r="O355" s="101"/>
      <c r="P355" s="232" t="s">
        <v>855</v>
      </c>
    </row>
    <row r="356" spans="1:16" ht="15">
      <c r="A356" s="20">
        <v>355</v>
      </c>
      <c r="B356" s="65" t="s">
        <v>123</v>
      </c>
      <c r="C356" s="67">
        <v>7</v>
      </c>
      <c r="D356" s="67" t="s">
        <v>9</v>
      </c>
      <c r="E356" s="68" t="s">
        <v>95</v>
      </c>
      <c r="F356" s="65" t="s">
        <v>96</v>
      </c>
      <c r="G356" s="69" t="s">
        <v>10</v>
      </c>
      <c r="H356" s="69" t="s">
        <v>11</v>
      </c>
      <c r="I356" s="65" t="s">
        <v>111</v>
      </c>
      <c r="J356" s="70">
        <v>4</v>
      </c>
      <c r="K356" s="70">
        <v>1</v>
      </c>
      <c r="L356" s="70">
        <v>1</v>
      </c>
      <c r="M356" s="70">
        <v>1</v>
      </c>
      <c r="N356" s="71">
        <f t="shared" si="4"/>
        <v>7</v>
      </c>
      <c r="O356" s="70"/>
      <c r="P356" s="232" t="s">
        <v>854</v>
      </c>
    </row>
    <row r="357" spans="1:16" ht="15">
      <c r="A357" s="20">
        <v>356</v>
      </c>
      <c r="B357" s="142" t="s">
        <v>537</v>
      </c>
      <c r="C357" s="144">
        <v>7</v>
      </c>
      <c r="D357" s="144" t="s">
        <v>13</v>
      </c>
      <c r="E357" s="142" t="s">
        <v>473</v>
      </c>
      <c r="F357" s="142" t="s">
        <v>474</v>
      </c>
      <c r="G357" s="145" t="s">
        <v>10</v>
      </c>
      <c r="H357" s="146" t="s">
        <v>11</v>
      </c>
      <c r="I357" s="142" t="s">
        <v>475</v>
      </c>
      <c r="J357" s="142">
        <v>1</v>
      </c>
      <c r="K357" s="142">
        <v>3</v>
      </c>
      <c r="L357" s="142">
        <v>1</v>
      </c>
      <c r="M357" s="142">
        <v>2</v>
      </c>
      <c r="N357" s="143">
        <f t="shared" si="4"/>
        <v>7</v>
      </c>
      <c r="O357" s="142"/>
      <c r="P357" s="232" t="s">
        <v>856</v>
      </c>
    </row>
    <row r="358" spans="1:16" ht="15">
      <c r="A358" s="20">
        <v>357</v>
      </c>
      <c r="B358" s="139" t="s">
        <v>538</v>
      </c>
      <c r="C358" s="140">
        <v>7</v>
      </c>
      <c r="D358" s="140" t="s">
        <v>13</v>
      </c>
      <c r="E358" s="139" t="s">
        <v>473</v>
      </c>
      <c r="F358" s="139" t="s">
        <v>474</v>
      </c>
      <c r="G358" s="141" t="s">
        <v>10</v>
      </c>
      <c r="H358" s="141" t="s">
        <v>11</v>
      </c>
      <c r="I358" s="139" t="s">
        <v>487</v>
      </c>
      <c r="J358" s="142">
        <v>1</v>
      </c>
      <c r="K358" s="142">
        <v>1</v>
      </c>
      <c r="L358" s="142">
        <v>4</v>
      </c>
      <c r="M358" s="142">
        <v>1</v>
      </c>
      <c r="N358" s="143">
        <f t="shared" si="4"/>
        <v>7</v>
      </c>
      <c r="O358" s="142"/>
      <c r="P358" s="232" t="s">
        <v>856</v>
      </c>
    </row>
    <row r="359" spans="1:16" ht="15">
      <c r="A359" s="20">
        <v>358</v>
      </c>
      <c r="B359" s="139" t="s">
        <v>531</v>
      </c>
      <c r="C359" s="140">
        <v>7</v>
      </c>
      <c r="D359" s="140" t="s">
        <v>13</v>
      </c>
      <c r="E359" s="139" t="s">
        <v>477</v>
      </c>
      <c r="F359" s="139" t="s">
        <v>478</v>
      </c>
      <c r="G359" s="141" t="s">
        <v>479</v>
      </c>
      <c r="H359" s="141" t="s">
        <v>86</v>
      </c>
      <c r="I359" s="139" t="s">
        <v>480</v>
      </c>
      <c r="J359" s="142">
        <v>3</v>
      </c>
      <c r="K359" s="142">
        <v>1</v>
      </c>
      <c r="L359" s="142">
        <v>1</v>
      </c>
      <c r="M359" s="142">
        <v>1</v>
      </c>
      <c r="N359" s="143">
        <f t="shared" si="4"/>
        <v>6</v>
      </c>
      <c r="O359" s="142"/>
      <c r="P359" s="232" t="s">
        <v>856</v>
      </c>
    </row>
    <row r="360" spans="1:16" ht="15">
      <c r="A360" s="20">
        <v>359</v>
      </c>
      <c r="B360" s="139" t="s">
        <v>532</v>
      </c>
      <c r="C360" s="140">
        <v>7</v>
      </c>
      <c r="D360" s="140" t="s">
        <v>13</v>
      </c>
      <c r="E360" s="139" t="s">
        <v>473</v>
      </c>
      <c r="F360" s="139" t="s">
        <v>474</v>
      </c>
      <c r="G360" s="141" t="s">
        <v>10</v>
      </c>
      <c r="H360" s="141" t="s">
        <v>11</v>
      </c>
      <c r="I360" s="139" t="s">
        <v>475</v>
      </c>
      <c r="J360" s="142">
        <v>1</v>
      </c>
      <c r="K360" s="142">
        <v>2</v>
      </c>
      <c r="L360" s="142">
        <v>1</v>
      </c>
      <c r="M360" s="142">
        <v>2</v>
      </c>
      <c r="N360" s="143">
        <f t="shared" si="4"/>
        <v>6</v>
      </c>
      <c r="O360" s="142"/>
      <c r="P360" s="232" t="s">
        <v>856</v>
      </c>
    </row>
    <row r="361" spans="1:16" ht="15">
      <c r="A361" s="20">
        <v>360</v>
      </c>
      <c r="B361" s="120" t="s">
        <v>441</v>
      </c>
      <c r="C361" s="121">
        <v>7</v>
      </c>
      <c r="D361" s="121" t="s">
        <v>9</v>
      </c>
      <c r="E361" s="120" t="s">
        <v>392</v>
      </c>
      <c r="F361" s="120" t="s">
        <v>393</v>
      </c>
      <c r="G361" s="126" t="s">
        <v>50</v>
      </c>
      <c r="H361" s="122" t="s">
        <v>86</v>
      </c>
      <c r="I361" s="120" t="s">
        <v>394</v>
      </c>
      <c r="J361" s="123">
        <v>3</v>
      </c>
      <c r="K361" s="123">
        <v>1</v>
      </c>
      <c r="L361" s="123">
        <v>1</v>
      </c>
      <c r="M361" s="123">
        <v>1</v>
      </c>
      <c r="N361" s="124">
        <f t="shared" si="4"/>
        <v>6</v>
      </c>
      <c r="O361" s="123"/>
      <c r="P361" s="232" t="s">
        <v>857</v>
      </c>
    </row>
    <row r="362" spans="1:16" ht="15">
      <c r="A362" s="20">
        <v>361</v>
      </c>
      <c r="B362" s="92" t="s">
        <v>61</v>
      </c>
      <c r="C362" s="69">
        <v>7</v>
      </c>
      <c r="D362" s="67" t="s">
        <v>9</v>
      </c>
      <c r="E362" s="67" t="s">
        <v>48</v>
      </c>
      <c r="F362" s="65" t="s">
        <v>49</v>
      </c>
      <c r="G362" s="69" t="s">
        <v>50</v>
      </c>
      <c r="H362" s="69" t="s">
        <v>51</v>
      </c>
      <c r="I362" s="92" t="s">
        <v>52</v>
      </c>
      <c r="J362" s="65">
        <v>1</v>
      </c>
      <c r="K362" s="70">
        <v>1</v>
      </c>
      <c r="L362" s="70">
        <v>2</v>
      </c>
      <c r="M362" s="70">
        <v>2</v>
      </c>
      <c r="N362" s="71">
        <f t="shared" si="4"/>
        <v>6</v>
      </c>
      <c r="O362" s="71"/>
      <c r="P362" s="232" t="s">
        <v>854</v>
      </c>
    </row>
    <row r="363" spans="1:16" ht="15">
      <c r="A363" s="20">
        <v>362</v>
      </c>
      <c r="B363" s="65" t="s">
        <v>128</v>
      </c>
      <c r="C363" s="67">
        <v>7</v>
      </c>
      <c r="D363" s="67" t="s">
        <v>9</v>
      </c>
      <c r="E363" s="65" t="s">
        <v>102</v>
      </c>
      <c r="F363" s="65" t="s">
        <v>96</v>
      </c>
      <c r="G363" s="69" t="s">
        <v>10</v>
      </c>
      <c r="H363" s="69" t="s">
        <v>11</v>
      </c>
      <c r="I363" s="65" t="s">
        <v>127</v>
      </c>
      <c r="J363" s="70">
        <v>1</v>
      </c>
      <c r="K363" s="70">
        <v>1</v>
      </c>
      <c r="L363" s="70">
        <v>2</v>
      </c>
      <c r="M363" s="70">
        <v>1</v>
      </c>
      <c r="N363" s="71">
        <f t="shared" si="4"/>
        <v>5</v>
      </c>
      <c r="O363" s="70"/>
      <c r="P363" s="232" t="s">
        <v>854</v>
      </c>
    </row>
    <row r="364" spans="1:16" ht="15">
      <c r="A364" s="20">
        <v>363</v>
      </c>
      <c r="B364" s="65" t="s">
        <v>126</v>
      </c>
      <c r="C364" s="67">
        <v>7</v>
      </c>
      <c r="D364" s="67" t="s">
        <v>9</v>
      </c>
      <c r="E364" s="68" t="s">
        <v>102</v>
      </c>
      <c r="F364" s="65" t="s">
        <v>96</v>
      </c>
      <c r="G364" s="69" t="s">
        <v>10</v>
      </c>
      <c r="H364" s="69" t="s">
        <v>11</v>
      </c>
      <c r="I364" s="65" t="s">
        <v>127</v>
      </c>
      <c r="J364" s="70">
        <v>2</v>
      </c>
      <c r="K364" s="70">
        <v>1</v>
      </c>
      <c r="L364" s="70">
        <v>1</v>
      </c>
      <c r="M364" s="70">
        <v>1</v>
      </c>
      <c r="N364" s="71">
        <f t="shared" si="4"/>
        <v>5</v>
      </c>
      <c r="O364" s="70"/>
      <c r="P364" s="232" t="s">
        <v>854</v>
      </c>
    </row>
    <row r="365" spans="1:16" ht="15">
      <c r="A365" s="20">
        <v>364</v>
      </c>
      <c r="B365" s="70" t="s">
        <v>60</v>
      </c>
      <c r="C365" s="74">
        <v>7</v>
      </c>
      <c r="D365" s="74" t="s">
        <v>9</v>
      </c>
      <c r="E365" s="70" t="s">
        <v>48</v>
      </c>
      <c r="F365" s="70" t="s">
        <v>49</v>
      </c>
      <c r="G365" s="75" t="s">
        <v>50</v>
      </c>
      <c r="H365" s="76" t="s">
        <v>51</v>
      </c>
      <c r="I365" s="70" t="s">
        <v>52</v>
      </c>
      <c r="J365" s="70">
        <v>1</v>
      </c>
      <c r="K365" s="70">
        <v>2</v>
      </c>
      <c r="L365" s="70">
        <v>1</v>
      </c>
      <c r="M365" s="70">
        <v>1</v>
      </c>
      <c r="N365" s="71">
        <f t="shared" si="4"/>
        <v>5</v>
      </c>
      <c r="O365" s="70"/>
      <c r="P365" s="232" t="s">
        <v>854</v>
      </c>
    </row>
    <row r="366" spans="1:16" ht="15">
      <c r="A366" s="20">
        <v>365</v>
      </c>
      <c r="B366" s="94" t="s">
        <v>29</v>
      </c>
      <c r="C366" s="67">
        <v>7</v>
      </c>
      <c r="D366" s="67" t="s">
        <v>9</v>
      </c>
      <c r="E366" s="65" t="s">
        <v>186</v>
      </c>
      <c r="F366" s="65" t="s">
        <v>187</v>
      </c>
      <c r="G366" s="69" t="s">
        <v>50</v>
      </c>
      <c r="H366" s="69" t="s">
        <v>86</v>
      </c>
      <c r="I366" s="65" t="s">
        <v>195</v>
      </c>
      <c r="J366" s="70">
        <v>2</v>
      </c>
      <c r="K366" s="70">
        <v>1</v>
      </c>
      <c r="L366" s="70">
        <v>1</v>
      </c>
      <c r="M366" s="70">
        <v>1</v>
      </c>
      <c r="N366" s="71">
        <f t="shared" si="4"/>
        <v>5</v>
      </c>
      <c r="O366" s="70"/>
      <c r="P366" s="232" t="s">
        <v>854</v>
      </c>
    </row>
    <row r="367" spans="1:16" ht="15">
      <c r="A367" s="20">
        <v>366</v>
      </c>
      <c r="B367" s="65" t="s">
        <v>129</v>
      </c>
      <c r="C367" s="66">
        <v>7</v>
      </c>
      <c r="D367" s="67" t="s">
        <v>9</v>
      </c>
      <c r="E367" s="65" t="s">
        <v>102</v>
      </c>
      <c r="F367" s="65" t="s">
        <v>96</v>
      </c>
      <c r="G367" s="69" t="s">
        <v>10</v>
      </c>
      <c r="H367" s="69" t="s">
        <v>11</v>
      </c>
      <c r="I367" s="65" t="s">
        <v>127</v>
      </c>
      <c r="J367" s="70">
        <v>2</v>
      </c>
      <c r="K367" s="70">
        <v>1</v>
      </c>
      <c r="L367" s="70">
        <v>1</v>
      </c>
      <c r="M367" s="70">
        <v>1</v>
      </c>
      <c r="N367" s="71">
        <f t="shared" si="4"/>
        <v>5</v>
      </c>
      <c r="O367" s="70"/>
      <c r="P367" s="232" t="s">
        <v>854</v>
      </c>
    </row>
    <row r="368" spans="1:16" ht="15">
      <c r="A368" s="20">
        <v>367</v>
      </c>
      <c r="B368" s="170" t="s">
        <v>751</v>
      </c>
      <c r="C368" s="171">
        <v>7</v>
      </c>
      <c r="D368" s="171" t="s">
        <v>9</v>
      </c>
      <c r="E368" s="170" t="s">
        <v>626</v>
      </c>
      <c r="F368" s="170" t="s">
        <v>627</v>
      </c>
      <c r="G368" s="172" t="s">
        <v>628</v>
      </c>
      <c r="H368" s="172" t="s">
        <v>11</v>
      </c>
      <c r="I368" s="170" t="s">
        <v>740</v>
      </c>
      <c r="J368" s="173">
        <v>1</v>
      </c>
      <c r="K368" s="173">
        <v>2</v>
      </c>
      <c r="L368" s="173">
        <v>1</v>
      </c>
      <c r="M368" s="173">
        <v>1</v>
      </c>
      <c r="N368" s="174">
        <f t="shared" si="4"/>
        <v>5</v>
      </c>
      <c r="O368" s="173"/>
      <c r="P368" s="232" t="s">
        <v>853</v>
      </c>
    </row>
    <row r="369" spans="1:16" ht="15">
      <c r="A369" s="20">
        <v>368</v>
      </c>
      <c r="B369" s="65" t="s">
        <v>58</v>
      </c>
      <c r="C369" s="67">
        <v>7</v>
      </c>
      <c r="D369" s="67" t="s">
        <v>9</v>
      </c>
      <c r="E369" s="65" t="s">
        <v>48</v>
      </c>
      <c r="F369" s="65" t="s">
        <v>49</v>
      </c>
      <c r="G369" s="69" t="s">
        <v>50</v>
      </c>
      <c r="H369" s="69" t="s">
        <v>51</v>
      </c>
      <c r="I369" s="65" t="s">
        <v>52</v>
      </c>
      <c r="J369" s="70">
        <v>2</v>
      </c>
      <c r="K369" s="70">
        <v>1</v>
      </c>
      <c r="L369" s="70">
        <v>1</v>
      </c>
      <c r="M369" s="70">
        <v>1</v>
      </c>
      <c r="N369" s="71">
        <f t="shared" si="4"/>
        <v>5</v>
      </c>
      <c r="O369" s="70"/>
      <c r="P369" s="232" t="s">
        <v>854</v>
      </c>
    </row>
    <row r="370" spans="1:16" ht="15">
      <c r="A370" s="20">
        <v>369</v>
      </c>
      <c r="B370" s="70" t="s">
        <v>198</v>
      </c>
      <c r="C370" s="74">
        <v>7</v>
      </c>
      <c r="D370" s="74" t="s">
        <v>9</v>
      </c>
      <c r="E370" s="70" t="s">
        <v>186</v>
      </c>
      <c r="F370" s="70" t="s">
        <v>187</v>
      </c>
      <c r="G370" s="75" t="s">
        <v>50</v>
      </c>
      <c r="H370" s="76" t="s">
        <v>86</v>
      </c>
      <c r="I370" s="70" t="s">
        <v>195</v>
      </c>
      <c r="J370" s="70">
        <v>2</v>
      </c>
      <c r="K370" s="70">
        <v>1</v>
      </c>
      <c r="L370" s="70">
        <v>1</v>
      </c>
      <c r="M370" s="70">
        <v>1</v>
      </c>
      <c r="N370" s="71">
        <f t="shared" si="4"/>
        <v>5</v>
      </c>
      <c r="O370" s="70"/>
      <c r="P370" s="232" t="s">
        <v>854</v>
      </c>
    </row>
    <row r="371" spans="1:16" ht="15">
      <c r="A371" s="20">
        <v>370</v>
      </c>
      <c r="B371" s="120" t="s">
        <v>439</v>
      </c>
      <c r="C371" s="136">
        <v>7</v>
      </c>
      <c r="D371" s="121" t="s">
        <v>9</v>
      </c>
      <c r="E371" s="120" t="s">
        <v>399</v>
      </c>
      <c r="F371" s="120" t="s">
        <v>440</v>
      </c>
      <c r="G371" s="126" t="s">
        <v>50</v>
      </c>
      <c r="H371" s="122" t="s">
        <v>51</v>
      </c>
      <c r="I371" s="120" t="s">
        <v>401</v>
      </c>
      <c r="J371" s="123">
        <v>2</v>
      </c>
      <c r="K371" s="123">
        <v>1</v>
      </c>
      <c r="L371" s="123">
        <v>1</v>
      </c>
      <c r="M371" s="123">
        <v>1</v>
      </c>
      <c r="N371" s="124">
        <f t="shared" si="4"/>
        <v>5</v>
      </c>
      <c r="O371" s="123"/>
      <c r="P371" s="232" t="s">
        <v>857</v>
      </c>
    </row>
    <row r="372" spans="1:16" ht="15">
      <c r="A372" s="20">
        <v>371</v>
      </c>
      <c r="B372" s="65" t="s">
        <v>125</v>
      </c>
      <c r="C372" s="66">
        <v>7</v>
      </c>
      <c r="D372" s="67" t="s">
        <v>13</v>
      </c>
      <c r="E372" s="65" t="s">
        <v>102</v>
      </c>
      <c r="F372" s="65" t="s">
        <v>96</v>
      </c>
      <c r="G372" s="69" t="s">
        <v>10</v>
      </c>
      <c r="H372" s="69" t="s">
        <v>11</v>
      </c>
      <c r="I372" s="65" t="s">
        <v>103</v>
      </c>
      <c r="J372" s="70">
        <v>2</v>
      </c>
      <c r="K372" s="70">
        <v>1</v>
      </c>
      <c r="L372" s="70">
        <v>1</v>
      </c>
      <c r="M372" s="70">
        <v>1</v>
      </c>
      <c r="N372" s="71">
        <f t="shared" si="4"/>
        <v>5</v>
      </c>
      <c r="O372" s="70"/>
      <c r="P372" s="232" t="s">
        <v>854</v>
      </c>
    </row>
    <row r="373" spans="1:16" ht="15">
      <c r="A373" s="20">
        <v>372</v>
      </c>
      <c r="B373" s="65" t="s">
        <v>117</v>
      </c>
      <c r="C373" s="67">
        <v>7</v>
      </c>
      <c r="D373" s="67" t="s">
        <v>9</v>
      </c>
      <c r="E373" s="65" t="s">
        <v>95</v>
      </c>
      <c r="F373" s="65" t="s">
        <v>96</v>
      </c>
      <c r="G373" s="69" t="s">
        <v>10</v>
      </c>
      <c r="H373" s="69" t="s">
        <v>11</v>
      </c>
      <c r="I373" s="65" t="s">
        <v>111</v>
      </c>
      <c r="J373" s="70">
        <v>1</v>
      </c>
      <c r="K373" s="70">
        <v>1</v>
      </c>
      <c r="L373" s="70">
        <v>1</v>
      </c>
      <c r="M373" s="70">
        <v>1</v>
      </c>
      <c r="N373" s="71">
        <f t="shared" si="4"/>
        <v>4</v>
      </c>
      <c r="O373" s="70"/>
      <c r="P373" s="232" t="s">
        <v>854</v>
      </c>
    </row>
    <row r="374" spans="1:16" ht="15">
      <c r="A374" s="20">
        <v>373</v>
      </c>
      <c r="B374" s="65" t="s">
        <v>121</v>
      </c>
      <c r="C374" s="67">
        <v>7</v>
      </c>
      <c r="D374" s="67" t="s">
        <v>9</v>
      </c>
      <c r="E374" s="68" t="s">
        <v>95</v>
      </c>
      <c r="F374" s="65" t="s">
        <v>96</v>
      </c>
      <c r="G374" s="69" t="s">
        <v>10</v>
      </c>
      <c r="H374" s="69" t="s">
        <v>11</v>
      </c>
      <c r="I374" s="65" t="s">
        <v>111</v>
      </c>
      <c r="J374" s="70">
        <v>1</v>
      </c>
      <c r="K374" s="70">
        <v>1</v>
      </c>
      <c r="L374" s="70">
        <v>1</v>
      </c>
      <c r="M374" s="70">
        <v>1</v>
      </c>
      <c r="N374" s="71">
        <f t="shared" si="4"/>
        <v>4</v>
      </c>
      <c r="O374" s="70"/>
      <c r="P374" s="232" t="s">
        <v>854</v>
      </c>
    </row>
    <row r="375" spans="1:16" ht="15">
      <c r="A375" s="20">
        <v>374</v>
      </c>
      <c r="B375" s="65" t="s">
        <v>62</v>
      </c>
      <c r="C375" s="67">
        <v>7</v>
      </c>
      <c r="D375" s="67" t="s">
        <v>9</v>
      </c>
      <c r="E375" s="68" t="s">
        <v>48</v>
      </c>
      <c r="F375" s="65" t="s">
        <v>49</v>
      </c>
      <c r="G375" s="69" t="s">
        <v>50</v>
      </c>
      <c r="H375" s="69" t="s">
        <v>51</v>
      </c>
      <c r="I375" s="65" t="s">
        <v>52</v>
      </c>
      <c r="J375" s="70">
        <v>1</v>
      </c>
      <c r="K375" s="70">
        <v>1</v>
      </c>
      <c r="L375" s="70">
        <v>1</v>
      </c>
      <c r="M375" s="70">
        <v>1</v>
      </c>
      <c r="N375" s="71">
        <f t="shared" si="4"/>
        <v>4</v>
      </c>
      <c r="O375" s="70"/>
      <c r="P375" s="232" t="s">
        <v>854</v>
      </c>
    </row>
    <row r="376" spans="1:16" ht="15">
      <c r="A376" s="20">
        <v>375</v>
      </c>
      <c r="B376" s="70" t="s">
        <v>76</v>
      </c>
      <c r="C376" s="74">
        <v>7</v>
      </c>
      <c r="D376" s="74" t="s">
        <v>9</v>
      </c>
      <c r="E376" s="70" t="s">
        <v>67</v>
      </c>
      <c r="F376" s="70" t="s">
        <v>27</v>
      </c>
      <c r="G376" s="75" t="s">
        <v>10</v>
      </c>
      <c r="H376" s="76" t="s">
        <v>11</v>
      </c>
      <c r="I376" s="70" t="s">
        <v>68</v>
      </c>
      <c r="J376" s="70">
        <v>1</v>
      </c>
      <c r="K376" s="70">
        <v>1</v>
      </c>
      <c r="L376" s="70">
        <v>1</v>
      </c>
      <c r="M376" s="70">
        <v>1</v>
      </c>
      <c r="N376" s="71">
        <f t="shared" si="4"/>
        <v>4</v>
      </c>
      <c r="O376" s="70"/>
      <c r="P376" s="232" t="s">
        <v>854</v>
      </c>
    </row>
    <row r="377" spans="1:16" ht="15">
      <c r="A377" s="20">
        <v>376</v>
      </c>
      <c r="B377" s="173" t="s">
        <v>741</v>
      </c>
      <c r="C377" s="175">
        <v>7</v>
      </c>
      <c r="D377" s="175" t="s">
        <v>13</v>
      </c>
      <c r="E377" s="173" t="s">
        <v>701</v>
      </c>
      <c r="F377" s="173" t="s">
        <v>621</v>
      </c>
      <c r="G377" s="176" t="s">
        <v>10</v>
      </c>
      <c r="H377" s="177" t="s">
        <v>11</v>
      </c>
      <c r="I377" s="173" t="s">
        <v>702</v>
      </c>
      <c r="J377" s="173"/>
      <c r="K377" s="173"/>
      <c r="L377" s="173"/>
      <c r="M377" s="173"/>
      <c r="N377" s="174">
        <f t="shared" si="4"/>
        <v>0</v>
      </c>
      <c r="O377" s="173" t="s">
        <v>298</v>
      </c>
      <c r="P377" s="232" t="s">
        <v>853</v>
      </c>
    </row>
    <row r="378" spans="1:16" ht="15">
      <c r="A378" s="20">
        <v>377</v>
      </c>
      <c r="B378" s="120" t="s">
        <v>428</v>
      </c>
      <c r="C378" s="121">
        <v>7</v>
      </c>
      <c r="D378" s="121" t="s">
        <v>13</v>
      </c>
      <c r="E378" s="120" t="s">
        <v>381</v>
      </c>
      <c r="F378" s="120" t="s">
        <v>382</v>
      </c>
      <c r="G378" s="122" t="s">
        <v>10</v>
      </c>
      <c r="H378" s="122" t="s">
        <v>11</v>
      </c>
      <c r="I378" s="120" t="s">
        <v>383</v>
      </c>
      <c r="J378" s="123"/>
      <c r="K378" s="123"/>
      <c r="L378" s="123"/>
      <c r="M378" s="123"/>
      <c r="N378" s="124">
        <f t="shared" si="4"/>
        <v>0</v>
      </c>
      <c r="O378" s="123" t="s">
        <v>298</v>
      </c>
      <c r="P378" s="232" t="s">
        <v>857</v>
      </c>
    </row>
    <row r="379" spans="1:16" ht="15">
      <c r="A379" s="20">
        <v>378</v>
      </c>
      <c r="B379" s="139" t="s">
        <v>535</v>
      </c>
      <c r="C379" s="140">
        <v>7</v>
      </c>
      <c r="D379" s="140" t="s">
        <v>13</v>
      </c>
      <c r="E379" s="139" t="s">
        <v>473</v>
      </c>
      <c r="F379" s="139" t="s">
        <v>474</v>
      </c>
      <c r="G379" s="141" t="s">
        <v>10</v>
      </c>
      <c r="H379" s="141" t="s">
        <v>11</v>
      </c>
      <c r="I379" s="139" t="s">
        <v>500</v>
      </c>
      <c r="J379" s="142"/>
      <c r="K379" s="142"/>
      <c r="L379" s="142"/>
      <c r="M379" s="142"/>
      <c r="N379" s="143">
        <f t="shared" si="4"/>
        <v>0</v>
      </c>
      <c r="O379" s="142" t="s">
        <v>298</v>
      </c>
      <c r="P379" s="232" t="s">
        <v>856</v>
      </c>
    </row>
    <row r="380" spans="1:16" ht="15">
      <c r="A380" s="20">
        <v>379</v>
      </c>
      <c r="B380" s="139" t="s">
        <v>536</v>
      </c>
      <c r="C380" s="140">
        <v>7</v>
      </c>
      <c r="D380" s="140" t="s">
        <v>13</v>
      </c>
      <c r="E380" s="139" t="s">
        <v>473</v>
      </c>
      <c r="F380" s="139" t="s">
        <v>474</v>
      </c>
      <c r="G380" s="141" t="s">
        <v>10</v>
      </c>
      <c r="H380" s="141" t="s">
        <v>11</v>
      </c>
      <c r="I380" s="139" t="s">
        <v>475</v>
      </c>
      <c r="J380" s="142"/>
      <c r="K380" s="142"/>
      <c r="L380" s="142"/>
      <c r="M380" s="142"/>
      <c r="N380" s="143">
        <f t="shared" si="4"/>
        <v>0</v>
      </c>
      <c r="O380" s="142" t="s">
        <v>298</v>
      </c>
      <c r="P380" s="232" t="s">
        <v>856</v>
      </c>
    </row>
    <row r="381" spans="1:16" ht="15">
      <c r="A381" s="20">
        <v>380</v>
      </c>
      <c r="B381" s="65" t="s">
        <v>122</v>
      </c>
      <c r="C381" s="67">
        <v>7</v>
      </c>
      <c r="D381" s="67" t="s">
        <v>13</v>
      </c>
      <c r="E381" s="65" t="s">
        <v>102</v>
      </c>
      <c r="F381" s="65" t="s">
        <v>96</v>
      </c>
      <c r="G381" s="69" t="s">
        <v>10</v>
      </c>
      <c r="H381" s="69" t="s">
        <v>11</v>
      </c>
      <c r="I381" s="65" t="s">
        <v>107</v>
      </c>
      <c r="J381" s="70"/>
      <c r="K381" s="70"/>
      <c r="L381" s="70"/>
      <c r="M381" s="70"/>
      <c r="N381" s="71">
        <f t="shared" si="4"/>
        <v>0</v>
      </c>
      <c r="O381" s="73" t="s">
        <v>298</v>
      </c>
      <c r="P381" s="232" t="s">
        <v>854</v>
      </c>
    </row>
    <row r="382" spans="1:16" ht="15">
      <c r="A382" s="20">
        <v>381</v>
      </c>
      <c r="B382" s="98" t="s">
        <v>364</v>
      </c>
      <c r="C382" s="99">
        <v>7</v>
      </c>
      <c r="D382" s="99" t="s">
        <v>9</v>
      </c>
      <c r="E382" s="98" t="s">
        <v>301</v>
      </c>
      <c r="F382" s="98" t="s">
        <v>292</v>
      </c>
      <c r="G382" s="100" t="s">
        <v>10</v>
      </c>
      <c r="H382" s="100" t="s">
        <v>11</v>
      </c>
      <c r="I382" s="98" t="s">
        <v>308</v>
      </c>
      <c r="J382" s="101"/>
      <c r="K382" s="101"/>
      <c r="L382" s="101"/>
      <c r="M382" s="101"/>
      <c r="N382" s="102">
        <f t="shared" si="4"/>
        <v>0</v>
      </c>
      <c r="O382" s="101" t="s">
        <v>298</v>
      </c>
      <c r="P382" s="232" t="s">
        <v>855</v>
      </c>
    </row>
    <row r="383" spans="1:16" ht="15">
      <c r="A383" s="20">
        <v>382</v>
      </c>
      <c r="B383" s="98" t="s">
        <v>365</v>
      </c>
      <c r="C383" s="99">
        <v>7</v>
      </c>
      <c r="D383" s="99" t="s">
        <v>9</v>
      </c>
      <c r="E383" s="98" t="s">
        <v>301</v>
      </c>
      <c r="F383" s="98" t="s">
        <v>292</v>
      </c>
      <c r="G383" s="100" t="s">
        <v>10</v>
      </c>
      <c r="H383" s="100" t="s">
        <v>11</v>
      </c>
      <c r="I383" s="98" t="s">
        <v>308</v>
      </c>
      <c r="J383" s="101"/>
      <c r="K383" s="101"/>
      <c r="L383" s="101"/>
      <c r="M383" s="101"/>
      <c r="N383" s="102">
        <f t="shared" si="4"/>
        <v>0</v>
      </c>
      <c r="O383" s="101" t="s">
        <v>298</v>
      </c>
      <c r="P383" s="232" t="s">
        <v>855</v>
      </c>
    </row>
    <row r="384" spans="1:16" ht="15">
      <c r="A384" s="20">
        <v>383</v>
      </c>
      <c r="B384" s="170" t="s">
        <v>433</v>
      </c>
      <c r="C384" s="171">
        <v>7</v>
      </c>
      <c r="D384" s="171" t="s">
        <v>9</v>
      </c>
      <c r="E384" s="170" t="s">
        <v>626</v>
      </c>
      <c r="F384" s="170" t="s">
        <v>627</v>
      </c>
      <c r="G384" s="172" t="s">
        <v>628</v>
      </c>
      <c r="H384" s="172" t="s">
        <v>11</v>
      </c>
      <c r="I384" s="170" t="s">
        <v>740</v>
      </c>
      <c r="J384" s="173"/>
      <c r="K384" s="173"/>
      <c r="L384" s="173"/>
      <c r="M384" s="173"/>
      <c r="N384" s="174">
        <f t="shared" si="4"/>
        <v>0</v>
      </c>
      <c r="O384" s="173" t="s">
        <v>298</v>
      </c>
      <c r="P384" s="232" t="s">
        <v>853</v>
      </c>
    </row>
    <row r="385" spans="1:16" ht="15">
      <c r="A385" s="20">
        <v>384</v>
      </c>
      <c r="B385" s="98" t="s">
        <v>367</v>
      </c>
      <c r="C385" s="99">
        <v>7</v>
      </c>
      <c r="D385" s="99" t="s">
        <v>9</v>
      </c>
      <c r="E385" s="98" t="s">
        <v>350</v>
      </c>
      <c r="F385" s="98" t="s">
        <v>351</v>
      </c>
      <c r="G385" s="100" t="s">
        <v>50</v>
      </c>
      <c r="H385" s="100" t="s">
        <v>86</v>
      </c>
      <c r="I385" s="98" t="s">
        <v>352</v>
      </c>
      <c r="J385" s="101"/>
      <c r="K385" s="101"/>
      <c r="L385" s="101"/>
      <c r="M385" s="101"/>
      <c r="N385" s="102">
        <f t="shared" si="4"/>
        <v>0</v>
      </c>
      <c r="O385" s="101" t="s">
        <v>298</v>
      </c>
      <c r="P385" s="232" t="s">
        <v>855</v>
      </c>
    </row>
    <row r="386" spans="1:16" ht="15">
      <c r="A386" s="20">
        <v>385</v>
      </c>
      <c r="B386" s="98" t="s">
        <v>368</v>
      </c>
      <c r="C386" s="99">
        <v>7</v>
      </c>
      <c r="D386" s="99" t="s">
        <v>9</v>
      </c>
      <c r="E386" s="98" t="s">
        <v>301</v>
      </c>
      <c r="F386" s="98" t="s">
        <v>292</v>
      </c>
      <c r="G386" s="100" t="s">
        <v>10</v>
      </c>
      <c r="H386" s="100" t="s">
        <v>11</v>
      </c>
      <c r="I386" s="98" t="s">
        <v>308</v>
      </c>
      <c r="J386" s="101"/>
      <c r="K386" s="101"/>
      <c r="L386" s="101"/>
      <c r="M386" s="101"/>
      <c r="N386" s="102">
        <f t="shared" ref="N386:N449" si="5">SUM(J386:M386)</f>
        <v>0</v>
      </c>
      <c r="O386" s="101" t="s">
        <v>298</v>
      </c>
      <c r="P386" s="232" t="s">
        <v>855</v>
      </c>
    </row>
    <row r="387" spans="1:16" ht="15">
      <c r="A387" s="20">
        <v>386</v>
      </c>
      <c r="B387" s="98" t="s">
        <v>370</v>
      </c>
      <c r="C387" s="99">
        <v>7</v>
      </c>
      <c r="D387" s="99" t="s">
        <v>9</v>
      </c>
      <c r="E387" s="98" t="s">
        <v>322</v>
      </c>
      <c r="F387" s="98" t="s">
        <v>339</v>
      </c>
      <c r="G387" s="100" t="s">
        <v>50</v>
      </c>
      <c r="H387" s="100" t="s">
        <v>51</v>
      </c>
      <c r="I387" s="98" t="s">
        <v>340</v>
      </c>
      <c r="J387" s="101"/>
      <c r="K387" s="101"/>
      <c r="L387" s="101"/>
      <c r="M387" s="101"/>
      <c r="N387" s="102">
        <f t="shared" si="5"/>
        <v>0</v>
      </c>
      <c r="O387" s="101" t="s">
        <v>298</v>
      </c>
      <c r="P387" s="232" t="s">
        <v>855</v>
      </c>
    </row>
    <row r="388" spans="1:16" ht="15">
      <c r="A388" s="20">
        <v>387</v>
      </c>
      <c r="B388" s="65" t="s">
        <v>59</v>
      </c>
      <c r="C388" s="67">
        <v>7</v>
      </c>
      <c r="D388" s="67" t="s">
        <v>9</v>
      </c>
      <c r="E388" s="68" t="s">
        <v>48</v>
      </c>
      <c r="F388" s="65" t="s">
        <v>49</v>
      </c>
      <c r="G388" s="69" t="s">
        <v>50</v>
      </c>
      <c r="H388" s="69" t="s">
        <v>51</v>
      </c>
      <c r="I388" s="65" t="s">
        <v>52</v>
      </c>
      <c r="J388" s="70"/>
      <c r="K388" s="70"/>
      <c r="L388" s="70"/>
      <c r="M388" s="70"/>
      <c r="N388" s="71">
        <f t="shared" si="5"/>
        <v>0</v>
      </c>
      <c r="O388" s="73" t="s">
        <v>298</v>
      </c>
      <c r="P388" s="232" t="s">
        <v>854</v>
      </c>
    </row>
    <row r="389" spans="1:16" ht="15">
      <c r="A389" s="20">
        <v>388</v>
      </c>
      <c r="B389" s="170" t="s">
        <v>752</v>
      </c>
      <c r="C389" s="171">
        <v>7</v>
      </c>
      <c r="D389" s="171" t="s">
        <v>9</v>
      </c>
      <c r="E389" s="170" t="s">
        <v>626</v>
      </c>
      <c r="F389" s="170" t="s">
        <v>627</v>
      </c>
      <c r="G389" s="172" t="s">
        <v>628</v>
      </c>
      <c r="H389" s="172" t="s">
        <v>11</v>
      </c>
      <c r="I389" s="170" t="s">
        <v>740</v>
      </c>
      <c r="J389" s="173"/>
      <c r="K389" s="173"/>
      <c r="L389" s="173"/>
      <c r="M389" s="173"/>
      <c r="N389" s="174">
        <f t="shared" si="5"/>
        <v>0</v>
      </c>
      <c r="O389" s="173" t="s">
        <v>298</v>
      </c>
      <c r="P389" s="232" t="s">
        <v>853</v>
      </c>
    </row>
    <row r="390" spans="1:16" ht="15">
      <c r="A390" s="20">
        <v>389</v>
      </c>
      <c r="B390" s="65" t="s">
        <v>124</v>
      </c>
      <c r="C390" s="67">
        <v>7</v>
      </c>
      <c r="D390" s="67" t="s">
        <v>13</v>
      </c>
      <c r="E390" s="68" t="s">
        <v>102</v>
      </c>
      <c r="F390" s="65" t="s">
        <v>96</v>
      </c>
      <c r="G390" s="69" t="s">
        <v>10</v>
      </c>
      <c r="H390" s="69" t="s">
        <v>11</v>
      </c>
      <c r="I390" s="65" t="s">
        <v>103</v>
      </c>
      <c r="J390" s="70"/>
      <c r="K390" s="70"/>
      <c r="L390" s="70"/>
      <c r="M390" s="70"/>
      <c r="N390" s="71">
        <f t="shared" si="5"/>
        <v>0</v>
      </c>
      <c r="O390" s="73" t="s">
        <v>298</v>
      </c>
      <c r="P390" s="232" t="s">
        <v>854</v>
      </c>
    </row>
    <row r="391" spans="1:16" ht="15">
      <c r="A391" s="20">
        <v>390</v>
      </c>
      <c r="B391" s="170" t="s">
        <v>756</v>
      </c>
      <c r="C391" s="171">
        <v>7</v>
      </c>
      <c r="D391" s="171" t="s">
        <v>9</v>
      </c>
      <c r="E391" s="170" t="s">
        <v>626</v>
      </c>
      <c r="F391" s="170" t="s">
        <v>627</v>
      </c>
      <c r="G391" s="172" t="s">
        <v>628</v>
      </c>
      <c r="H391" s="172" t="s">
        <v>11</v>
      </c>
      <c r="I391" s="170" t="s">
        <v>740</v>
      </c>
      <c r="J391" s="173"/>
      <c r="K391" s="173"/>
      <c r="L391" s="173"/>
      <c r="M391" s="173"/>
      <c r="N391" s="174">
        <f t="shared" si="5"/>
        <v>0</v>
      </c>
      <c r="O391" s="173" t="s">
        <v>298</v>
      </c>
      <c r="P391" s="232" t="s">
        <v>853</v>
      </c>
    </row>
    <row r="392" spans="1:16" thickBot="1">
      <c r="A392" s="201">
        <v>391</v>
      </c>
      <c r="B392" s="183" t="s">
        <v>761</v>
      </c>
      <c r="C392" s="184">
        <v>7</v>
      </c>
      <c r="D392" s="184" t="s">
        <v>9</v>
      </c>
      <c r="E392" s="183" t="s">
        <v>626</v>
      </c>
      <c r="F392" s="183" t="s">
        <v>627</v>
      </c>
      <c r="G392" s="185" t="s">
        <v>628</v>
      </c>
      <c r="H392" s="185" t="s">
        <v>11</v>
      </c>
      <c r="I392" s="183" t="s">
        <v>740</v>
      </c>
      <c r="J392" s="186"/>
      <c r="K392" s="186"/>
      <c r="L392" s="186"/>
      <c r="M392" s="186"/>
      <c r="N392" s="187">
        <f t="shared" si="5"/>
        <v>0</v>
      </c>
      <c r="O392" s="186" t="s">
        <v>298</v>
      </c>
      <c r="P392" s="232" t="s">
        <v>853</v>
      </c>
    </row>
    <row r="393" spans="1:16" ht="15">
      <c r="A393" s="200">
        <v>392</v>
      </c>
      <c r="B393" s="188" t="s">
        <v>775</v>
      </c>
      <c r="C393" s="189">
        <v>8</v>
      </c>
      <c r="D393" s="189" t="s">
        <v>9</v>
      </c>
      <c r="E393" s="188" t="s">
        <v>624</v>
      </c>
      <c r="F393" s="188" t="s">
        <v>621</v>
      </c>
      <c r="G393" s="190" t="s">
        <v>10</v>
      </c>
      <c r="H393" s="190" t="s">
        <v>11</v>
      </c>
      <c r="I393" s="188" t="s">
        <v>697</v>
      </c>
      <c r="J393" s="191">
        <v>10</v>
      </c>
      <c r="K393" s="191">
        <v>10</v>
      </c>
      <c r="L393" s="191">
        <v>10</v>
      </c>
      <c r="M393" s="191">
        <v>10</v>
      </c>
      <c r="N393" s="192">
        <f t="shared" si="5"/>
        <v>40</v>
      </c>
      <c r="O393" s="230" t="s">
        <v>851</v>
      </c>
      <c r="P393" s="232" t="s">
        <v>853</v>
      </c>
    </row>
    <row r="394" spans="1:16" ht="15">
      <c r="A394" s="20">
        <v>393</v>
      </c>
      <c r="B394" s="65" t="s">
        <v>199</v>
      </c>
      <c r="C394" s="67">
        <v>8</v>
      </c>
      <c r="D394" s="67" t="s">
        <v>9</v>
      </c>
      <c r="E394" s="68" t="s">
        <v>95</v>
      </c>
      <c r="F394" s="65" t="s">
        <v>96</v>
      </c>
      <c r="G394" s="69" t="s">
        <v>10</v>
      </c>
      <c r="H394" s="69" t="s">
        <v>11</v>
      </c>
      <c r="I394" s="65" t="s">
        <v>200</v>
      </c>
      <c r="J394" s="70">
        <v>10</v>
      </c>
      <c r="K394" s="70">
        <v>10</v>
      </c>
      <c r="L394" s="70">
        <v>10</v>
      </c>
      <c r="M394" s="70">
        <v>10</v>
      </c>
      <c r="N394" s="71">
        <f t="shared" si="5"/>
        <v>40</v>
      </c>
      <c r="O394" s="73" t="s">
        <v>851</v>
      </c>
      <c r="P394" s="232" t="s">
        <v>854</v>
      </c>
    </row>
    <row r="395" spans="1:16" ht="15">
      <c r="A395" s="20">
        <v>394</v>
      </c>
      <c r="B395" s="173" t="s">
        <v>774</v>
      </c>
      <c r="C395" s="175">
        <v>8</v>
      </c>
      <c r="D395" s="175" t="s">
        <v>9</v>
      </c>
      <c r="E395" s="173" t="s">
        <v>634</v>
      </c>
      <c r="F395" s="173" t="s">
        <v>621</v>
      </c>
      <c r="G395" s="176" t="s">
        <v>10</v>
      </c>
      <c r="H395" s="177" t="s">
        <v>11</v>
      </c>
      <c r="I395" s="173" t="s">
        <v>750</v>
      </c>
      <c r="J395" s="173">
        <v>10</v>
      </c>
      <c r="K395" s="173">
        <v>10</v>
      </c>
      <c r="L395" s="173">
        <v>10</v>
      </c>
      <c r="M395" s="173">
        <v>9</v>
      </c>
      <c r="N395" s="174">
        <f t="shared" si="5"/>
        <v>39</v>
      </c>
      <c r="O395" s="224" t="s">
        <v>851</v>
      </c>
      <c r="P395" s="232" t="s">
        <v>853</v>
      </c>
    </row>
    <row r="396" spans="1:16" ht="15">
      <c r="A396" s="20">
        <v>395</v>
      </c>
      <c r="B396" s="98" t="s">
        <v>373</v>
      </c>
      <c r="C396" s="99">
        <v>8</v>
      </c>
      <c r="D396" s="99" t="s">
        <v>9</v>
      </c>
      <c r="E396" s="98" t="s">
        <v>301</v>
      </c>
      <c r="F396" s="98" t="s">
        <v>292</v>
      </c>
      <c r="G396" s="100" t="s">
        <v>10</v>
      </c>
      <c r="H396" s="100" t="s">
        <v>11</v>
      </c>
      <c r="I396" s="98" t="s">
        <v>308</v>
      </c>
      <c r="J396" s="101">
        <v>10</v>
      </c>
      <c r="K396" s="101">
        <v>10</v>
      </c>
      <c r="L396" s="101">
        <v>6</v>
      </c>
      <c r="M396" s="101">
        <v>8.5</v>
      </c>
      <c r="N396" s="102">
        <f t="shared" si="5"/>
        <v>34.5</v>
      </c>
      <c r="O396" s="229" t="s">
        <v>851</v>
      </c>
      <c r="P396" s="232" t="s">
        <v>855</v>
      </c>
    </row>
    <row r="397" spans="1:16" ht="15">
      <c r="A397" s="20">
        <v>396</v>
      </c>
      <c r="B397" s="65" t="s">
        <v>149</v>
      </c>
      <c r="C397" s="66">
        <v>8</v>
      </c>
      <c r="D397" s="67" t="s">
        <v>9</v>
      </c>
      <c r="E397" s="65" t="s">
        <v>142</v>
      </c>
      <c r="F397" s="65" t="s">
        <v>143</v>
      </c>
      <c r="G397" s="69" t="s">
        <v>50</v>
      </c>
      <c r="H397" s="69" t="s">
        <v>51</v>
      </c>
      <c r="I397" s="65" t="s">
        <v>144</v>
      </c>
      <c r="J397" s="70">
        <v>9</v>
      </c>
      <c r="K397" s="70">
        <v>10</v>
      </c>
      <c r="L397" s="70">
        <v>6.5</v>
      </c>
      <c r="M397" s="70">
        <v>5.5</v>
      </c>
      <c r="N397" s="71">
        <f t="shared" si="5"/>
        <v>31</v>
      </c>
      <c r="O397" s="73" t="s">
        <v>851</v>
      </c>
      <c r="P397" s="232" t="s">
        <v>854</v>
      </c>
    </row>
    <row r="398" spans="1:16" ht="15">
      <c r="A398" s="20">
        <v>397</v>
      </c>
      <c r="B398" s="170" t="s">
        <v>766</v>
      </c>
      <c r="C398" s="171">
        <v>8</v>
      </c>
      <c r="D398" s="171" t="s">
        <v>9</v>
      </c>
      <c r="E398" s="170" t="s">
        <v>624</v>
      </c>
      <c r="F398" s="170" t="s">
        <v>621</v>
      </c>
      <c r="G398" s="172" t="s">
        <v>10</v>
      </c>
      <c r="H398" s="172" t="s">
        <v>11</v>
      </c>
      <c r="I398" s="170" t="s">
        <v>697</v>
      </c>
      <c r="J398" s="173">
        <v>2</v>
      </c>
      <c r="K398" s="173">
        <v>10</v>
      </c>
      <c r="L398" s="173">
        <v>7</v>
      </c>
      <c r="M398" s="173">
        <v>7</v>
      </c>
      <c r="N398" s="174">
        <f t="shared" si="5"/>
        <v>26</v>
      </c>
      <c r="O398" s="224" t="s">
        <v>851</v>
      </c>
      <c r="P398" s="232" t="s">
        <v>853</v>
      </c>
    </row>
    <row r="399" spans="1:16" ht="15">
      <c r="A399" s="20">
        <v>398</v>
      </c>
      <c r="B399" s="170" t="s">
        <v>780</v>
      </c>
      <c r="C399" s="171">
        <v>8</v>
      </c>
      <c r="D399" s="171" t="s">
        <v>9</v>
      </c>
      <c r="E399" s="170" t="s">
        <v>624</v>
      </c>
      <c r="F399" s="170" t="s">
        <v>621</v>
      </c>
      <c r="G399" s="172" t="s">
        <v>10</v>
      </c>
      <c r="H399" s="172" t="s">
        <v>11</v>
      </c>
      <c r="I399" s="170" t="s">
        <v>697</v>
      </c>
      <c r="J399" s="173">
        <v>2</v>
      </c>
      <c r="K399" s="173">
        <v>10</v>
      </c>
      <c r="L399" s="173">
        <v>5</v>
      </c>
      <c r="M399" s="173">
        <v>8</v>
      </c>
      <c r="N399" s="174">
        <f t="shared" si="5"/>
        <v>25</v>
      </c>
      <c r="O399" s="224" t="s">
        <v>851</v>
      </c>
      <c r="P399" s="232" t="s">
        <v>853</v>
      </c>
    </row>
    <row r="400" spans="1:16" ht="15">
      <c r="A400" s="20">
        <v>399</v>
      </c>
      <c r="B400" s="170" t="s">
        <v>781</v>
      </c>
      <c r="C400" s="171">
        <v>8</v>
      </c>
      <c r="D400" s="171" t="s">
        <v>9</v>
      </c>
      <c r="E400" s="170" t="s">
        <v>631</v>
      </c>
      <c r="F400" s="170" t="s">
        <v>621</v>
      </c>
      <c r="G400" s="172" t="s">
        <v>10</v>
      </c>
      <c r="H400" s="172" t="s">
        <v>11</v>
      </c>
      <c r="I400" s="170" t="s">
        <v>667</v>
      </c>
      <c r="J400" s="173">
        <v>10</v>
      </c>
      <c r="K400" s="173">
        <v>7</v>
      </c>
      <c r="L400" s="173">
        <v>3</v>
      </c>
      <c r="M400" s="173">
        <v>5</v>
      </c>
      <c r="N400" s="174">
        <f t="shared" si="5"/>
        <v>25</v>
      </c>
      <c r="O400" s="224" t="s">
        <v>851</v>
      </c>
      <c r="P400" s="232" t="s">
        <v>853</v>
      </c>
    </row>
    <row r="401" spans="1:16" ht="15">
      <c r="A401" s="20">
        <v>400</v>
      </c>
      <c r="B401" s="173" t="s">
        <v>764</v>
      </c>
      <c r="C401" s="175">
        <v>8</v>
      </c>
      <c r="D401" s="175" t="s">
        <v>13</v>
      </c>
      <c r="E401" s="173" t="s">
        <v>701</v>
      </c>
      <c r="F401" s="173" t="s">
        <v>621</v>
      </c>
      <c r="G401" s="176" t="s">
        <v>10</v>
      </c>
      <c r="H401" s="177" t="s">
        <v>11</v>
      </c>
      <c r="I401" s="173" t="s">
        <v>748</v>
      </c>
      <c r="J401" s="173">
        <v>3</v>
      </c>
      <c r="K401" s="173">
        <v>2</v>
      </c>
      <c r="L401" s="173">
        <v>10</v>
      </c>
      <c r="M401" s="173">
        <v>9</v>
      </c>
      <c r="N401" s="174">
        <f t="shared" si="5"/>
        <v>24</v>
      </c>
      <c r="O401" s="224" t="s">
        <v>851</v>
      </c>
      <c r="P401" s="232" t="s">
        <v>853</v>
      </c>
    </row>
    <row r="402" spans="1:16" ht="15">
      <c r="A402" s="20">
        <v>401</v>
      </c>
      <c r="B402" s="139" t="s">
        <v>562</v>
      </c>
      <c r="C402" s="140">
        <v>8</v>
      </c>
      <c r="D402" s="140" t="s">
        <v>13</v>
      </c>
      <c r="E402" s="139" t="s">
        <v>473</v>
      </c>
      <c r="F402" s="139" t="s">
        <v>474</v>
      </c>
      <c r="G402" s="141" t="s">
        <v>10</v>
      </c>
      <c r="H402" s="141" t="s">
        <v>11</v>
      </c>
      <c r="I402" s="139" t="s">
        <v>475</v>
      </c>
      <c r="J402" s="142">
        <v>2</v>
      </c>
      <c r="K402" s="142">
        <v>5</v>
      </c>
      <c r="L402" s="142">
        <v>6</v>
      </c>
      <c r="M402" s="142">
        <v>10</v>
      </c>
      <c r="N402" s="143">
        <f t="shared" si="5"/>
        <v>23</v>
      </c>
      <c r="O402" s="226" t="s">
        <v>851</v>
      </c>
      <c r="P402" s="232" t="s">
        <v>856</v>
      </c>
    </row>
    <row r="403" spans="1:16" ht="15">
      <c r="A403" s="20">
        <v>402</v>
      </c>
      <c r="B403" s="65" t="s">
        <v>43</v>
      </c>
      <c r="C403" s="67">
        <v>8</v>
      </c>
      <c r="D403" s="67" t="s">
        <v>9</v>
      </c>
      <c r="E403" s="68" t="s">
        <v>26</v>
      </c>
      <c r="F403" s="65" t="s">
        <v>27</v>
      </c>
      <c r="G403" s="69" t="s">
        <v>10</v>
      </c>
      <c r="H403" s="69" t="s">
        <v>11</v>
      </c>
      <c r="I403" s="65" t="s">
        <v>35</v>
      </c>
      <c r="J403" s="70">
        <v>3</v>
      </c>
      <c r="K403" s="70">
        <v>10</v>
      </c>
      <c r="L403" s="70">
        <v>6</v>
      </c>
      <c r="M403" s="70">
        <v>3.5</v>
      </c>
      <c r="N403" s="71">
        <f t="shared" si="5"/>
        <v>22.5</v>
      </c>
      <c r="O403" s="73" t="s">
        <v>851</v>
      </c>
      <c r="P403" s="232" t="s">
        <v>854</v>
      </c>
    </row>
    <row r="404" spans="1:16" ht="15">
      <c r="A404" s="20">
        <v>403</v>
      </c>
      <c r="B404" s="196" t="s">
        <v>773</v>
      </c>
      <c r="C404" s="171">
        <v>8</v>
      </c>
      <c r="D404" s="171" t="s">
        <v>9</v>
      </c>
      <c r="E404" s="170" t="s">
        <v>624</v>
      </c>
      <c r="F404" s="170" t="s">
        <v>621</v>
      </c>
      <c r="G404" s="172" t="s">
        <v>10</v>
      </c>
      <c r="H404" s="172" t="s">
        <v>11</v>
      </c>
      <c r="I404" s="170" t="s">
        <v>697</v>
      </c>
      <c r="J404" s="173">
        <v>1</v>
      </c>
      <c r="K404" s="173">
        <v>3</v>
      </c>
      <c r="L404" s="173">
        <v>9</v>
      </c>
      <c r="M404" s="173">
        <v>9</v>
      </c>
      <c r="N404" s="174">
        <f t="shared" si="5"/>
        <v>22</v>
      </c>
      <c r="O404" s="224" t="s">
        <v>851</v>
      </c>
      <c r="P404" s="232" t="s">
        <v>853</v>
      </c>
    </row>
    <row r="405" spans="1:16" ht="15">
      <c r="A405" s="20">
        <v>404</v>
      </c>
      <c r="B405" s="120" t="s">
        <v>443</v>
      </c>
      <c r="C405" s="121">
        <v>8</v>
      </c>
      <c r="D405" s="121" t="s">
        <v>13</v>
      </c>
      <c r="E405" s="120" t="s">
        <v>381</v>
      </c>
      <c r="F405" s="120" t="s">
        <v>382</v>
      </c>
      <c r="G405" s="122" t="s">
        <v>10</v>
      </c>
      <c r="H405" s="122" t="s">
        <v>11</v>
      </c>
      <c r="I405" s="120" t="s">
        <v>383</v>
      </c>
      <c r="J405" s="123">
        <v>2</v>
      </c>
      <c r="K405" s="123">
        <v>7</v>
      </c>
      <c r="L405" s="123">
        <v>7</v>
      </c>
      <c r="M405" s="123">
        <v>5.5</v>
      </c>
      <c r="N405" s="124">
        <f t="shared" si="5"/>
        <v>21.5</v>
      </c>
      <c r="O405" s="225" t="s">
        <v>851</v>
      </c>
      <c r="P405" s="232" t="s">
        <v>857</v>
      </c>
    </row>
    <row r="406" spans="1:16" ht="15">
      <c r="A406" s="20">
        <v>405</v>
      </c>
      <c r="B406" s="170" t="s">
        <v>776</v>
      </c>
      <c r="C406" s="171">
        <v>8</v>
      </c>
      <c r="D406" s="171" t="s">
        <v>9</v>
      </c>
      <c r="E406" s="170" t="s">
        <v>626</v>
      </c>
      <c r="F406" s="170" t="s">
        <v>627</v>
      </c>
      <c r="G406" s="172" t="s">
        <v>628</v>
      </c>
      <c r="H406" s="172" t="s">
        <v>11</v>
      </c>
      <c r="I406" s="170" t="s">
        <v>618</v>
      </c>
      <c r="J406" s="173">
        <v>10</v>
      </c>
      <c r="K406" s="173">
        <v>3</v>
      </c>
      <c r="L406" s="173">
        <v>3</v>
      </c>
      <c r="M406" s="173">
        <v>4</v>
      </c>
      <c r="N406" s="174">
        <f t="shared" si="5"/>
        <v>20</v>
      </c>
      <c r="O406" s="224" t="s">
        <v>851</v>
      </c>
      <c r="P406" s="232" t="s">
        <v>853</v>
      </c>
    </row>
    <row r="407" spans="1:16" ht="15">
      <c r="A407" s="20">
        <v>406</v>
      </c>
      <c r="B407" s="170" t="s">
        <v>782</v>
      </c>
      <c r="C407" s="171">
        <v>8</v>
      </c>
      <c r="D407" s="171" t="s">
        <v>13</v>
      </c>
      <c r="E407" s="170" t="s">
        <v>631</v>
      </c>
      <c r="F407" s="170" t="s">
        <v>627</v>
      </c>
      <c r="G407" s="172" t="s">
        <v>628</v>
      </c>
      <c r="H407" s="172" t="s">
        <v>11</v>
      </c>
      <c r="I407" s="170" t="s">
        <v>644</v>
      </c>
      <c r="J407" s="173">
        <v>1</v>
      </c>
      <c r="K407" s="173">
        <v>6</v>
      </c>
      <c r="L407" s="173">
        <v>8</v>
      </c>
      <c r="M407" s="173">
        <v>5</v>
      </c>
      <c r="N407" s="174">
        <f t="shared" si="5"/>
        <v>20</v>
      </c>
      <c r="O407" s="224" t="s">
        <v>851</v>
      </c>
      <c r="P407" s="232" t="s">
        <v>853</v>
      </c>
    </row>
    <row r="408" spans="1:16" ht="15">
      <c r="A408" s="20">
        <v>407</v>
      </c>
      <c r="B408" s="70" t="s">
        <v>170</v>
      </c>
      <c r="C408" s="74">
        <v>8</v>
      </c>
      <c r="D408" s="74" t="s">
        <v>9</v>
      </c>
      <c r="E408" s="70" t="s">
        <v>160</v>
      </c>
      <c r="F408" s="70" t="s">
        <v>161</v>
      </c>
      <c r="G408" s="75" t="s">
        <v>50</v>
      </c>
      <c r="H408" s="76" t="s">
        <v>86</v>
      </c>
      <c r="I408" s="70" t="s">
        <v>162</v>
      </c>
      <c r="J408" s="70">
        <v>2.5</v>
      </c>
      <c r="K408" s="70">
        <v>6.75</v>
      </c>
      <c r="L408" s="70">
        <v>2</v>
      </c>
      <c r="M408" s="70">
        <v>8.5</v>
      </c>
      <c r="N408" s="71">
        <f t="shared" si="5"/>
        <v>19.75</v>
      </c>
      <c r="O408" s="73" t="s">
        <v>851</v>
      </c>
      <c r="P408" s="232" t="s">
        <v>854</v>
      </c>
    </row>
    <row r="409" spans="1:16" ht="15">
      <c r="A409" s="20">
        <v>408</v>
      </c>
      <c r="B409" s="65" t="s">
        <v>64</v>
      </c>
      <c r="C409" s="67">
        <v>8</v>
      </c>
      <c r="D409" s="67" t="s">
        <v>9</v>
      </c>
      <c r="E409" s="68" t="s">
        <v>48</v>
      </c>
      <c r="F409" s="65" t="s">
        <v>49</v>
      </c>
      <c r="G409" s="69" t="s">
        <v>50</v>
      </c>
      <c r="H409" s="69" t="s">
        <v>51</v>
      </c>
      <c r="I409" s="65" t="s">
        <v>52</v>
      </c>
      <c r="J409" s="70">
        <v>2</v>
      </c>
      <c r="K409" s="70">
        <v>9</v>
      </c>
      <c r="L409" s="70">
        <v>4</v>
      </c>
      <c r="M409" s="70">
        <v>4.25</v>
      </c>
      <c r="N409" s="71">
        <f t="shared" si="5"/>
        <v>19.25</v>
      </c>
      <c r="O409" s="73" t="s">
        <v>851</v>
      </c>
      <c r="P409" s="232" t="s">
        <v>854</v>
      </c>
    </row>
    <row r="410" spans="1:16" ht="15">
      <c r="A410" s="20">
        <v>409</v>
      </c>
      <c r="B410" s="170" t="s">
        <v>771</v>
      </c>
      <c r="C410" s="171">
        <v>8</v>
      </c>
      <c r="D410" s="171" t="s">
        <v>13</v>
      </c>
      <c r="E410" s="170" t="s">
        <v>631</v>
      </c>
      <c r="F410" s="170" t="s">
        <v>627</v>
      </c>
      <c r="G410" s="172" t="s">
        <v>628</v>
      </c>
      <c r="H410" s="172" t="s">
        <v>11</v>
      </c>
      <c r="I410" s="170" t="s">
        <v>644</v>
      </c>
      <c r="J410" s="173">
        <v>3</v>
      </c>
      <c r="K410" s="173">
        <v>2</v>
      </c>
      <c r="L410" s="173">
        <v>9</v>
      </c>
      <c r="M410" s="173">
        <v>5</v>
      </c>
      <c r="N410" s="174">
        <f t="shared" si="5"/>
        <v>19</v>
      </c>
      <c r="O410" s="224" t="s">
        <v>851</v>
      </c>
      <c r="P410" s="232" t="s">
        <v>853</v>
      </c>
    </row>
    <row r="411" spans="1:16" ht="15">
      <c r="A411" s="20">
        <v>410</v>
      </c>
      <c r="B411" s="65" t="s">
        <v>46</v>
      </c>
      <c r="C411" s="67">
        <v>8</v>
      </c>
      <c r="D411" s="67" t="s">
        <v>9</v>
      </c>
      <c r="E411" s="68" t="s">
        <v>26</v>
      </c>
      <c r="F411" s="65" t="s">
        <v>27</v>
      </c>
      <c r="G411" s="69" t="s">
        <v>10</v>
      </c>
      <c r="H411" s="69" t="s">
        <v>11</v>
      </c>
      <c r="I411" s="65" t="s">
        <v>35</v>
      </c>
      <c r="J411" s="70">
        <v>2</v>
      </c>
      <c r="K411" s="70">
        <v>1.5</v>
      </c>
      <c r="L411" s="70">
        <v>8</v>
      </c>
      <c r="M411" s="70">
        <v>6.5</v>
      </c>
      <c r="N411" s="71">
        <f t="shared" si="5"/>
        <v>18</v>
      </c>
      <c r="O411" s="73" t="s">
        <v>851</v>
      </c>
      <c r="P411" s="232" t="s">
        <v>854</v>
      </c>
    </row>
    <row r="412" spans="1:16" ht="15">
      <c r="A412" s="20">
        <v>411</v>
      </c>
      <c r="B412" s="139" t="s">
        <v>561</v>
      </c>
      <c r="C412" s="140">
        <v>8</v>
      </c>
      <c r="D412" s="140" t="s">
        <v>13</v>
      </c>
      <c r="E412" s="139" t="s">
        <v>473</v>
      </c>
      <c r="F412" s="139" t="s">
        <v>474</v>
      </c>
      <c r="G412" s="141" t="s">
        <v>10</v>
      </c>
      <c r="H412" s="141" t="s">
        <v>11</v>
      </c>
      <c r="I412" s="139" t="s">
        <v>500</v>
      </c>
      <c r="J412" s="142">
        <v>2</v>
      </c>
      <c r="K412" s="142">
        <v>5</v>
      </c>
      <c r="L412" s="142">
        <v>7</v>
      </c>
      <c r="M412" s="142">
        <v>4</v>
      </c>
      <c r="N412" s="143">
        <f t="shared" si="5"/>
        <v>18</v>
      </c>
      <c r="O412" s="226" t="s">
        <v>851</v>
      </c>
      <c r="P412" s="232" t="s">
        <v>856</v>
      </c>
    </row>
    <row r="413" spans="1:16" ht="15">
      <c r="A413" s="20">
        <v>412</v>
      </c>
      <c r="B413" s="173" t="s">
        <v>770</v>
      </c>
      <c r="C413" s="175">
        <v>8</v>
      </c>
      <c r="D413" s="175" t="s">
        <v>13</v>
      </c>
      <c r="E413" s="173" t="s">
        <v>701</v>
      </c>
      <c r="F413" s="173" t="s">
        <v>621</v>
      </c>
      <c r="G413" s="176" t="s">
        <v>10</v>
      </c>
      <c r="H413" s="177" t="s">
        <v>11</v>
      </c>
      <c r="I413" s="173" t="s">
        <v>748</v>
      </c>
      <c r="J413" s="173">
        <v>2</v>
      </c>
      <c r="K413" s="173">
        <v>1</v>
      </c>
      <c r="L413" s="173">
        <v>10</v>
      </c>
      <c r="M413" s="173">
        <v>4</v>
      </c>
      <c r="N413" s="174">
        <f t="shared" si="5"/>
        <v>17</v>
      </c>
      <c r="O413" s="224" t="s">
        <v>851</v>
      </c>
      <c r="P413" s="232" t="s">
        <v>853</v>
      </c>
    </row>
    <row r="414" spans="1:16" ht="15">
      <c r="A414" s="20">
        <v>413</v>
      </c>
      <c r="B414" s="170" t="s">
        <v>772</v>
      </c>
      <c r="C414" s="171">
        <v>8</v>
      </c>
      <c r="D414" s="171" t="s">
        <v>13</v>
      </c>
      <c r="E414" s="170" t="s">
        <v>631</v>
      </c>
      <c r="F414" s="170" t="s">
        <v>627</v>
      </c>
      <c r="G414" s="172" t="s">
        <v>628</v>
      </c>
      <c r="H414" s="172" t="s">
        <v>11</v>
      </c>
      <c r="I414" s="170" t="s">
        <v>644</v>
      </c>
      <c r="J414" s="173">
        <v>3</v>
      </c>
      <c r="K414" s="173">
        <v>1</v>
      </c>
      <c r="L414" s="173">
        <v>7</v>
      </c>
      <c r="M414" s="173">
        <v>6</v>
      </c>
      <c r="N414" s="174">
        <f t="shared" si="5"/>
        <v>17</v>
      </c>
      <c r="O414" s="224" t="s">
        <v>851</v>
      </c>
      <c r="P414" s="232" t="s">
        <v>853</v>
      </c>
    </row>
    <row r="415" spans="1:16" ht="15">
      <c r="A415" s="20">
        <v>414</v>
      </c>
      <c r="B415" s="170" t="s">
        <v>777</v>
      </c>
      <c r="C415" s="171">
        <v>8</v>
      </c>
      <c r="D415" s="171" t="s">
        <v>9</v>
      </c>
      <c r="E415" s="170" t="s">
        <v>624</v>
      </c>
      <c r="F415" s="170" t="s">
        <v>621</v>
      </c>
      <c r="G415" s="172" t="s">
        <v>10</v>
      </c>
      <c r="H415" s="172" t="s">
        <v>11</v>
      </c>
      <c r="I415" s="170" t="s">
        <v>697</v>
      </c>
      <c r="J415" s="173">
        <v>3</v>
      </c>
      <c r="K415" s="173">
        <v>2</v>
      </c>
      <c r="L415" s="173">
        <v>6</v>
      </c>
      <c r="M415" s="173">
        <v>5.5</v>
      </c>
      <c r="N415" s="174">
        <f t="shared" si="5"/>
        <v>16.5</v>
      </c>
      <c r="O415" s="224" t="s">
        <v>851</v>
      </c>
      <c r="P415" s="232" t="s">
        <v>853</v>
      </c>
    </row>
    <row r="416" spans="1:16" ht="15">
      <c r="A416" s="20">
        <v>415</v>
      </c>
      <c r="B416" s="120" t="s">
        <v>444</v>
      </c>
      <c r="C416" s="121">
        <v>8</v>
      </c>
      <c r="D416" s="121" t="s">
        <v>13</v>
      </c>
      <c r="E416" s="120" t="s">
        <v>385</v>
      </c>
      <c r="F416" s="120" t="s">
        <v>382</v>
      </c>
      <c r="G416" s="122" t="s">
        <v>10</v>
      </c>
      <c r="H416" s="122" t="s">
        <v>11</v>
      </c>
      <c r="I416" s="120" t="s">
        <v>413</v>
      </c>
      <c r="J416" s="123">
        <v>1</v>
      </c>
      <c r="K416" s="123">
        <v>7</v>
      </c>
      <c r="L416" s="123">
        <v>4</v>
      </c>
      <c r="M416" s="123">
        <v>4</v>
      </c>
      <c r="N416" s="124">
        <f t="shared" si="5"/>
        <v>16</v>
      </c>
      <c r="O416" s="225" t="s">
        <v>851</v>
      </c>
      <c r="P416" s="232" t="s">
        <v>857</v>
      </c>
    </row>
    <row r="417" spans="1:16" ht="15">
      <c r="A417" s="20">
        <v>416</v>
      </c>
      <c r="B417" s="139" t="s">
        <v>564</v>
      </c>
      <c r="C417" s="140">
        <v>8</v>
      </c>
      <c r="D417" s="140" t="s">
        <v>13</v>
      </c>
      <c r="E417" s="139" t="s">
        <v>490</v>
      </c>
      <c r="F417" s="139" t="s">
        <v>491</v>
      </c>
      <c r="G417" s="141" t="s">
        <v>492</v>
      </c>
      <c r="H417" s="141" t="s">
        <v>86</v>
      </c>
      <c r="I417" s="139" t="s">
        <v>493</v>
      </c>
      <c r="J417" s="142">
        <v>4</v>
      </c>
      <c r="K417" s="142">
        <v>5</v>
      </c>
      <c r="L417" s="142">
        <v>3</v>
      </c>
      <c r="M417" s="142">
        <v>4</v>
      </c>
      <c r="N417" s="143">
        <f t="shared" si="5"/>
        <v>16</v>
      </c>
      <c r="O417" s="226" t="s">
        <v>851</v>
      </c>
      <c r="P417" s="232" t="s">
        <v>856</v>
      </c>
    </row>
    <row r="418" spans="1:16" ht="15">
      <c r="A418" s="20">
        <v>417</v>
      </c>
      <c r="B418" s="65" t="s">
        <v>42</v>
      </c>
      <c r="C418" s="67">
        <v>8</v>
      </c>
      <c r="D418" s="67" t="s">
        <v>9</v>
      </c>
      <c r="E418" s="68" t="s">
        <v>26</v>
      </c>
      <c r="F418" s="65" t="s">
        <v>27</v>
      </c>
      <c r="G418" s="69" t="s">
        <v>10</v>
      </c>
      <c r="H418" s="69" t="s">
        <v>11</v>
      </c>
      <c r="I418" s="65" t="s">
        <v>28</v>
      </c>
      <c r="J418" s="70">
        <v>3</v>
      </c>
      <c r="K418" s="70">
        <v>7</v>
      </c>
      <c r="L418" s="70">
        <v>3.25</v>
      </c>
      <c r="M418" s="70">
        <v>2</v>
      </c>
      <c r="N418" s="71">
        <f t="shared" si="5"/>
        <v>15.25</v>
      </c>
      <c r="O418" s="70"/>
      <c r="P418" s="232" t="s">
        <v>854</v>
      </c>
    </row>
    <row r="419" spans="1:16" ht="15">
      <c r="A419" s="20">
        <v>418</v>
      </c>
      <c r="B419" s="142" t="s">
        <v>550</v>
      </c>
      <c r="C419" s="144">
        <v>8</v>
      </c>
      <c r="D419" s="144" t="s">
        <v>13</v>
      </c>
      <c r="E419" s="142" t="s">
        <v>473</v>
      </c>
      <c r="F419" s="142" t="s">
        <v>474</v>
      </c>
      <c r="G419" s="145" t="s">
        <v>10</v>
      </c>
      <c r="H419" s="146" t="s">
        <v>11</v>
      </c>
      <c r="I419" s="142" t="s">
        <v>500</v>
      </c>
      <c r="J419" s="142">
        <v>1</v>
      </c>
      <c r="K419" s="142">
        <v>5</v>
      </c>
      <c r="L419" s="142">
        <v>5</v>
      </c>
      <c r="M419" s="142">
        <v>4</v>
      </c>
      <c r="N419" s="143">
        <f t="shared" si="5"/>
        <v>15</v>
      </c>
      <c r="O419" s="142"/>
      <c r="P419" s="232" t="s">
        <v>856</v>
      </c>
    </row>
    <row r="420" spans="1:16" ht="15">
      <c r="A420" s="20">
        <v>419</v>
      </c>
      <c r="B420" s="142" t="s">
        <v>554</v>
      </c>
      <c r="C420" s="144">
        <v>8</v>
      </c>
      <c r="D420" s="144" t="s">
        <v>13</v>
      </c>
      <c r="E420" s="142" t="s">
        <v>473</v>
      </c>
      <c r="F420" s="142" t="s">
        <v>474</v>
      </c>
      <c r="G420" s="145" t="s">
        <v>10</v>
      </c>
      <c r="H420" s="146" t="s">
        <v>11</v>
      </c>
      <c r="I420" s="142" t="s">
        <v>500</v>
      </c>
      <c r="J420" s="142">
        <v>2</v>
      </c>
      <c r="K420" s="142">
        <v>4</v>
      </c>
      <c r="L420" s="142">
        <v>5</v>
      </c>
      <c r="M420" s="142">
        <v>4</v>
      </c>
      <c r="N420" s="143">
        <f t="shared" si="5"/>
        <v>15</v>
      </c>
      <c r="O420" s="142"/>
      <c r="P420" s="232" t="s">
        <v>856</v>
      </c>
    </row>
    <row r="421" spans="1:16" ht="15">
      <c r="A421" s="20">
        <v>420</v>
      </c>
      <c r="B421" s="101" t="s">
        <v>378</v>
      </c>
      <c r="C421" s="106">
        <v>8</v>
      </c>
      <c r="D421" s="106" t="s">
        <v>9</v>
      </c>
      <c r="E421" s="101" t="s">
        <v>350</v>
      </c>
      <c r="F421" s="101" t="s">
        <v>351</v>
      </c>
      <c r="G421" s="107" t="s">
        <v>50</v>
      </c>
      <c r="H421" s="108" t="s">
        <v>86</v>
      </c>
      <c r="I421" s="101" t="s">
        <v>352</v>
      </c>
      <c r="J421" s="101">
        <v>2.5</v>
      </c>
      <c r="K421" s="101">
        <v>1</v>
      </c>
      <c r="L421" s="101">
        <v>5.5</v>
      </c>
      <c r="M421" s="101">
        <v>6</v>
      </c>
      <c r="N421" s="102">
        <f t="shared" si="5"/>
        <v>15</v>
      </c>
      <c r="O421" s="101"/>
      <c r="P421" s="232" t="s">
        <v>855</v>
      </c>
    </row>
    <row r="422" spans="1:16" ht="15">
      <c r="A422" s="20">
        <v>421</v>
      </c>
      <c r="B422" s="65" t="s">
        <v>151</v>
      </c>
      <c r="C422" s="66">
        <v>8</v>
      </c>
      <c r="D422" s="67" t="s">
        <v>9</v>
      </c>
      <c r="E422" s="65" t="s">
        <v>142</v>
      </c>
      <c r="F422" s="65" t="s">
        <v>143</v>
      </c>
      <c r="G422" s="69" t="s">
        <v>50</v>
      </c>
      <c r="H422" s="69" t="s">
        <v>51</v>
      </c>
      <c r="I422" s="65" t="s">
        <v>144</v>
      </c>
      <c r="J422" s="70">
        <v>2</v>
      </c>
      <c r="K422" s="70">
        <v>3</v>
      </c>
      <c r="L422" s="70">
        <v>3.5</v>
      </c>
      <c r="M422" s="70">
        <v>6</v>
      </c>
      <c r="N422" s="71">
        <f t="shared" si="5"/>
        <v>14.5</v>
      </c>
      <c r="O422" s="70"/>
      <c r="P422" s="232" t="s">
        <v>854</v>
      </c>
    </row>
    <row r="423" spans="1:16" ht="15">
      <c r="A423" s="20">
        <v>422</v>
      </c>
      <c r="B423" s="139" t="s">
        <v>551</v>
      </c>
      <c r="C423" s="140">
        <v>8</v>
      </c>
      <c r="D423" s="140" t="s">
        <v>13</v>
      </c>
      <c r="E423" s="139" t="s">
        <v>473</v>
      </c>
      <c r="F423" s="139" t="s">
        <v>474</v>
      </c>
      <c r="G423" s="141" t="s">
        <v>10</v>
      </c>
      <c r="H423" s="141" t="s">
        <v>11</v>
      </c>
      <c r="I423" s="139" t="s">
        <v>500</v>
      </c>
      <c r="J423" s="142">
        <v>1</v>
      </c>
      <c r="K423" s="142">
        <v>3</v>
      </c>
      <c r="L423" s="142">
        <v>5</v>
      </c>
      <c r="M423" s="142">
        <v>4</v>
      </c>
      <c r="N423" s="143">
        <f t="shared" si="5"/>
        <v>13</v>
      </c>
      <c r="O423" s="142"/>
      <c r="P423" s="232" t="s">
        <v>856</v>
      </c>
    </row>
    <row r="424" spans="1:16" ht="15">
      <c r="A424" s="20">
        <v>423</v>
      </c>
      <c r="B424" s="65" t="s">
        <v>41</v>
      </c>
      <c r="C424" s="66">
        <v>8</v>
      </c>
      <c r="D424" s="67" t="s">
        <v>9</v>
      </c>
      <c r="E424" s="65" t="s">
        <v>26</v>
      </c>
      <c r="F424" s="65" t="s">
        <v>27</v>
      </c>
      <c r="G424" s="69" t="s">
        <v>10</v>
      </c>
      <c r="H424" s="69" t="s">
        <v>11</v>
      </c>
      <c r="I424" s="65" t="s">
        <v>28</v>
      </c>
      <c r="J424" s="70">
        <v>3</v>
      </c>
      <c r="K424" s="70">
        <v>5.5</v>
      </c>
      <c r="L424" s="70">
        <v>2.5</v>
      </c>
      <c r="M424" s="70">
        <v>2</v>
      </c>
      <c r="N424" s="71">
        <f t="shared" si="5"/>
        <v>13</v>
      </c>
      <c r="O424" s="70"/>
      <c r="P424" s="232" t="s">
        <v>854</v>
      </c>
    </row>
    <row r="425" spans="1:16" ht="15">
      <c r="A425" s="20">
        <v>424</v>
      </c>
      <c r="B425" s="120" t="s">
        <v>449</v>
      </c>
      <c r="C425" s="121">
        <v>8</v>
      </c>
      <c r="D425" s="121" t="s">
        <v>13</v>
      </c>
      <c r="E425" s="120" t="s">
        <v>381</v>
      </c>
      <c r="F425" s="120" t="s">
        <v>382</v>
      </c>
      <c r="G425" s="122" t="s">
        <v>10</v>
      </c>
      <c r="H425" s="122" t="s">
        <v>11</v>
      </c>
      <c r="I425" s="120" t="s">
        <v>383</v>
      </c>
      <c r="J425" s="123">
        <v>3</v>
      </c>
      <c r="K425" s="123">
        <v>4</v>
      </c>
      <c r="L425" s="123">
        <v>2</v>
      </c>
      <c r="M425" s="123">
        <v>4</v>
      </c>
      <c r="N425" s="124">
        <f t="shared" si="5"/>
        <v>13</v>
      </c>
      <c r="O425" s="123"/>
      <c r="P425" s="232" t="s">
        <v>857</v>
      </c>
    </row>
    <row r="426" spans="1:16" ht="15">
      <c r="A426" s="20">
        <v>425</v>
      </c>
      <c r="B426" s="173" t="s">
        <v>768</v>
      </c>
      <c r="C426" s="175">
        <v>8</v>
      </c>
      <c r="D426" s="175" t="s">
        <v>13</v>
      </c>
      <c r="E426" s="173" t="s">
        <v>701</v>
      </c>
      <c r="F426" s="173" t="s">
        <v>621</v>
      </c>
      <c r="G426" s="176" t="s">
        <v>10</v>
      </c>
      <c r="H426" s="177" t="s">
        <v>11</v>
      </c>
      <c r="I426" s="173" t="s">
        <v>748</v>
      </c>
      <c r="J426" s="173">
        <v>1</v>
      </c>
      <c r="K426" s="173">
        <v>1</v>
      </c>
      <c r="L426" s="173">
        <v>8</v>
      </c>
      <c r="M426" s="173">
        <v>2</v>
      </c>
      <c r="N426" s="174">
        <f t="shared" si="5"/>
        <v>12</v>
      </c>
      <c r="O426" s="173"/>
      <c r="P426" s="232" t="s">
        <v>853</v>
      </c>
    </row>
    <row r="427" spans="1:16" ht="15">
      <c r="A427" s="20">
        <v>426</v>
      </c>
      <c r="B427" s="65" t="s">
        <v>63</v>
      </c>
      <c r="C427" s="67">
        <v>8</v>
      </c>
      <c r="D427" s="67" t="s">
        <v>9</v>
      </c>
      <c r="E427" s="65" t="s">
        <v>48</v>
      </c>
      <c r="F427" s="65" t="s">
        <v>49</v>
      </c>
      <c r="G427" s="69" t="s">
        <v>50</v>
      </c>
      <c r="H427" s="69" t="s">
        <v>51</v>
      </c>
      <c r="I427" s="65" t="s">
        <v>52</v>
      </c>
      <c r="J427" s="70">
        <v>2</v>
      </c>
      <c r="K427" s="70">
        <v>3</v>
      </c>
      <c r="L427" s="70">
        <v>4</v>
      </c>
      <c r="M427" s="70">
        <v>2.5</v>
      </c>
      <c r="N427" s="71">
        <f t="shared" si="5"/>
        <v>11.5</v>
      </c>
      <c r="O427" s="70"/>
      <c r="P427" s="232" t="s">
        <v>854</v>
      </c>
    </row>
    <row r="428" spans="1:16" ht="15">
      <c r="A428" s="20">
        <v>427</v>
      </c>
      <c r="B428" s="139" t="s">
        <v>555</v>
      </c>
      <c r="C428" s="140">
        <v>8</v>
      </c>
      <c r="D428" s="140" t="s">
        <v>13</v>
      </c>
      <c r="E428" s="139" t="s">
        <v>490</v>
      </c>
      <c r="F428" s="139" t="s">
        <v>491</v>
      </c>
      <c r="G428" s="141" t="s">
        <v>492</v>
      </c>
      <c r="H428" s="141" t="s">
        <v>86</v>
      </c>
      <c r="I428" s="139" t="s">
        <v>493</v>
      </c>
      <c r="J428" s="142">
        <v>1</v>
      </c>
      <c r="K428" s="142">
        <v>1</v>
      </c>
      <c r="L428" s="142">
        <v>2</v>
      </c>
      <c r="M428" s="142">
        <v>7</v>
      </c>
      <c r="N428" s="143">
        <f t="shared" si="5"/>
        <v>11</v>
      </c>
      <c r="O428" s="142"/>
      <c r="P428" s="232" t="s">
        <v>856</v>
      </c>
    </row>
    <row r="429" spans="1:16" ht="15">
      <c r="A429" s="20">
        <v>428</v>
      </c>
      <c r="B429" s="120" t="s">
        <v>448</v>
      </c>
      <c r="C429" s="121">
        <v>8</v>
      </c>
      <c r="D429" s="121" t="s">
        <v>13</v>
      </c>
      <c r="E429" s="120" t="s">
        <v>385</v>
      </c>
      <c r="F429" s="120" t="s">
        <v>382</v>
      </c>
      <c r="G429" s="122" t="s">
        <v>10</v>
      </c>
      <c r="H429" s="122" t="s">
        <v>11</v>
      </c>
      <c r="I429" s="120" t="s">
        <v>413</v>
      </c>
      <c r="J429" s="123">
        <v>1</v>
      </c>
      <c r="K429" s="123">
        <v>1</v>
      </c>
      <c r="L429" s="123">
        <v>1</v>
      </c>
      <c r="M429" s="123">
        <v>8</v>
      </c>
      <c r="N429" s="124">
        <f t="shared" si="5"/>
        <v>11</v>
      </c>
      <c r="O429" s="123"/>
      <c r="P429" s="232" t="s">
        <v>857</v>
      </c>
    </row>
    <row r="430" spans="1:16" ht="15">
      <c r="A430" s="20">
        <v>429</v>
      </c>
      <c r="B430" s="65" t="s">
        <v>65</v>
      </c>
      <c r="C430" s="66">
        <v>8</v>
      </c>
      <c r="D430" s="67" t="s">
        <v>9</v>
      </c>
      <c r="E430" s="65" t="s">
        <v>48</v>
      </c>
      <c r="F430" s="65" t="s">
        <v>49</v>
      </c>
      <c r="G430" s="69" t="s">
        <v>50</v>
      </c>
      <c r="H430" s="69" t="s">
        <v>51</v>
      </c>
      <c r="I430" s="65" t="s">
        <v>52</v>
      </c>
      <c r="J430" s="70">
        <v>3</v>
      </c>
      <c r="K430" s="70">
        <v>1.5</v>
      </c>
      <c r="L430" s="70">
        <v>2</v>
      </c>
      <c r="M430" s="70">
        <v>4</v>
      </c>
      <c r="N430" s="71">
        <f t="shared" si="5"/>
        <v>10.5</v>
      </c>
      <c r="O430" s="70"/>
      <c r="P430" s="232" t="s">
        <v>854</v>
      </c>
    </row>
    <row r="431" spans="1:16" ht="15">
      <c r="A431" s="20">
        <v>430</v>
      </c>
      <c r="B431" s="139" t="s">
        <v>552</v>
      </c>
      <c r="C431" s="140">
        <v>8</v>
      </c>
      <c r="D431" s="140" t="s">
        <v>13</v>
      </c>
      <c r="E431" s="139" t="s">
        <v>490</v>
      </c>
      <c r="F431" s="139" t="s">
        <v>491</v>
      </c>
      <c r="G431" s="141" t="s">
        <v>492</v>
      </c>
      <c r="H431" s="141" t="s">
        <v>86</v>
      </c>
      <c r="I431" s="139" t="s">
        <v>493</v>
      </c>
      <c r="J431" s="142">
        <v>1</v>
      </c>
      <c r="K431" s="142">
        <v>3</v>
      </c>
      <c r="L431" s="142">
        <v>2</v>
      </c>
      <c r="M431" s="142">
        <v>4</v>
      </c>
      <c r="N431" s="143">
        <f t="shared" si="5"/>
        <v>10</v>
      </c>
      <c r="O431" s="142"/>
      <c r="P431" s="232" t="s">
        <v>856</v>
      </c>
    </row>
    <row r="432" spans="1:16" ht="15">
      <c r="A432" s="20">
        <v>431</v>
      </c>
      <c r="B432" s="139" t="s">
        <v>563</v>
      </c>
      <c r="C432" s="140">
        <v>8</v>
      </c>
      <c r="D432" s="140" t="s">
        <v>13</v>
      </c>
      <c r="E432" s="139" t="s">
        <v>473</v>
      </c>
      <c r="F432" s="139" t="s">
        <v>474</v>
      </c>
      <c r="G432" s="141" t="s">
        <v>10</v>
      </c>
      <c r="H432" s="141" t="s">
        <v>11</v>
      </c>
      <c r="I432" s="139" t="s">
        <v>500</v>
      </c>
      <c r="J432" s="142">
        <v>1</v>
      </c>
      <c r="K432" s="142">
        <v>3</v>
      </c>
      <c r="L432" s="142">
        <v>2</v>
      </c>
      <c r="M432" s="142">
        <v>4</v>
      </c>
      <c r="N432" s="143">
        <f t="shared" si="5"/>
        <v>10</v>
      </c>
      <c r="O432" s="142"/>
      <c r="P432" s="232" t="s">
        <v>856</v>
      </c>
    </row>
    <row r="433" spans="1:16" ht="15">
      <c r="A433" s="20">
        <v>432</v>
      </c>
      <c r="B433" s="70" t="s">
        <v>44</v>
      </c>
      <c r="C433" s="74">
        <v>8</v>
      </c>
      <c r="D433" s="74" t="s">
        <v>9</v>
      </c>
      <c r="E433" s="70" t="s">
        <v>26</v>
      </c>
      <c r="F433" s="70" t="s">
        <v>27</v>
      </c>
      <c r="G433" s="75" t="s">
        <v>10</v>
      </c>
      <c r="H433" s="76" t="s">
        <v>11</v>
      </c>
      <c r="I433" s="70" t="s">
        <v>35</v>
      </c>
      <c r="J433" s="70">
        <v>3</v>
      </c>
      <c r="K433" s="70">
        <v>1</v>
      </c>
      <c r="L433" s="70">
        <v>4.5</v>
      </c>
      <c r="M433" s="70">
        <v>1</v>
      </c>
      <c r="N433" s="71">
        <f t="shared" si="5"/>
        <v>9.5</v>
      </c>
      <c r="O433" s="70"/>
      <c r="P433" s="232" t="s">
        <v>854</v>
      </c>
    </row>
    <row r="434" spans="1:16" ht="15">
      <c r="A434" s="20">
        <v>433</v>
      </c>
      <c r="B434" s="70" t="s">
        <v>139</v>
      </c>
      <c r="C434" s="74">
        <v>8</v>
      </c>
      <c r="D434" s="74" t="s">
        <v>9</v>
      </c>
      <c r="E434" s="70" t="s">
        <v>133</v>
      </c>
      <c r="F434" s="70" t="s">
        <v>134</v>
      </c>
      <c r="G434" s="75" t="s">
        <v>50</v>
      </c>
      <c r="H434" s="76" t="s">
        <v>51</v>
      </c>
      <c r="I434" s="70" t="s">
        <v>135</v>
      </c>
      <c r="J434" s="70">
        <v>2</v>
      </c>
      <c r="K434" s="70">
        <v>3</v>
      </c>
      <c r="L434" s="70">
        <v>2</v>
      </c>
      <c r="M434" s="70">
        <v>2</v>
      </c>
      <c r="N434" s="71">
        <f t="shared" si="5"/>
        <v>9</v>
      </c>
      <c r="O434" s="70"/>
      <c r="P434" s="232" t="s">
        <v>854</v>
      </c>
    </row>
    <row r="435" spans="1:16" ht="15">
      <c r="A435" s="20">
        <v>434</v>
      </c>
      <c r="B435" s="101" t="s">
        <v>372</v>
      </c>
      <c r="C435" s="106">
        <v>8</v>
      </c>
      <c r="D435" s="106" t="s">
        <v>9</v>
      </c>
      <c r="E435" s="101" t="s">
        <v>301</v>
      </c>
      <c r="F435" s="101" t="s">
        <v>292</v>
      </c>
      <c r="G435" s="107" t="s">
        <v>10</v>
      </c>
      <c r="H435" s="108" t="s">
        <v>11</v>
      </c>
      <c r="I435" s="101" t="s">
        <v>308</v>
      </c>
      <c r="J435" s="101">
        <v>1</v>
      </c>
      <c r="K435" s="101">
        <v>3</v>
      </c>
      <c r="L435" s="101">
        <v>1</v>
      </c>
      <c r="M435" s="101">
        <v>4</v>
      </c>
      <c r="N435" s="102">
        <f t="shared" si="5"/>
        <v>9</v>
      </c>
      <c r="O435" s="101"/>
      <c r="P435" s="232" t="s">
        <v>855</v>
      </c>
    </row>
    <row r="436" spans="1:16" ht="15">
      <c r="A436" s="20">
        <v>435</v>
      </c>
      <c r="B436" s="147" t="s">
        <v>558</v>
      </c>
      <c r="C436" s="148">
        <v>8</v>
      </c>
      <c r="D436" s="148" t="s">
        <v>13</v>
      </c>
      <c r="E436" s="149" t="s">
        <v>473</v>
      </c>
      <c r="F436" s="147" t="s">
        <v>474</v>
      </c>
      <c r="G436" s="148" t="s">
        <v>10</v>
      </c>
      <c r="H436" s="148" t="s">
        <v>11</v>
      </c>
      <c r="I436" s="147" t="s">
        <v>500</v>
      </c>
      <c r="J436" s="142">
        <v>1</v>
      </c>
      <c r="K436" s="142">
        <v>3</v>
      </c>
      <c r="L436" s="142">
        <v>1</v>
      </c>
      <c r="M436" s="142">
        <v>4</v>
      </c>
      <c r="N436" s="143">
        <f t="shared" si="5"/>
        <v>9</v>
      </c>
      <c r="O436" s="142"/>
      <c r="P436" s="232" t="s">
        <v>856</v>
      </c>
    </row>
    <row r="437" spans="1:16" ht="15">
      <c r="A437" s="20">
        <v>436</v>
      </c>
      <c r="B437" s="139" t="s">
        <v>560</v>
      </c>
      <c r="C437" s="140">
        <v>8</v>
      </c>
      <c r="D437" s="140" t="s">
        <v>13</v>
      </c>
      <c r="E437" s="139" t="s">
        <v>473</v>
      </c>
      <c r="F437" s="139" t="s">
        <v>474</v>
      </c>
      <c r="G437" s="141" t="s">
        <v>10</v>
      </c>
      <c r="H437" s="141" t="s">
        <v>11</v>
      </c>
      <c r="I437" s="139" t="s">
        <v>475</v>
      </c>
      <c r="J437" s="142">
        <v>2</v>
      </c>
      <c r="K437" s="142">
        <v>1</v>
      </c>
      <c r="L437" s="142">
        <v>2</v>
      </c>
      <c r="M437" s="142">
        <v>4</v>
      </c>
      <c r="N437" s="143">
        <f t="shared" si="5"/>
        <v>9</v>
      </c>
      <c r="O437" s="142"/>
      <c r="P437" s="232" t="s">
        <v>856</v>
      </c>
    </row>
    <row r="438" spans="1:16" ht="15">
      <c r="A438" s="20">
        <v>437</v>
      </c>
      <c r="B438" s="173" t="s">
        <v>765</v>
      </c>
      <c r="C438" s="175">
        <v>8</v>
      </c>
      <c r="D438" s="175" t="s">
        <v>13</v>
      </c>
      <c r="E438" s="173" t="s">
        <v>701</v>
      </c>
      <c r="F438" s="173" t="s">
        <v>621</v>
      </c>
      <c r="G438" s="176" t="s">
        <v>10</v>
      </c>
      <c r="H438" s="177" t="s">
        <v>11</v>
      </c>
      <c r="I438" s="173" t="s">
        <v>748</v>
      </c>
      <c r="J438" s="173">
        <v>2</v>
      </c>
      <c r="K438" s="173">
        <v>1</v>
      </c>
      <c r="L438" s="173">
        <v>1</v>
      </c>
      <c r="M438" s="173">
        <v>4</v>
      </c>
      <c r="N438" s="174">
        <f t="shared" si="5"/>
        <v>8</v>
      </c>
      <c r="O438" s="173"/>
      <c r="P438" s="232" t="s">
        <v>853</v>
      </c>
    </row>
    <row r="439" spans="1:16" ht="15">
      <c r="A439" s="20">
        <v>438</v>
      </c>
      <c r="B439" s="92" t="s">
        <v>150</v>
      </c>
      <c r="C439" s="67">
        <v>8</v>
      </c>
      <c r="D439" s="67" t="s">
        <v>9</v>
      </c>
      <c r="E439" s="65" t="s">
        <v>142</v>
      </c>
      <c r="F439" s="65" t="s">
        <v>143</v>
      </c>
      <c r="G439" s="69" t="s">
        <v>50</v>
      </c>
      <c r="H439" s="69" t="s">
        <v>51</v>
      </c>
      <c r="I439" s="65" t="s">
        <v>144</v>
      </c>
      <c r="J439" s="70">
        <v>2</v>
      </c>
      <c r="K439" s="70">
        <v>1.5</v>
      </c>
      <c r="L439" s="70">
        <v>2</v>
      </c>
      <c r="M439" s="70">
        <v>2.5</v>
      </c>
      <c r="N439" s="71">
        <f t="shared" si="5"/>
        <v>8</v>
      </c>
      <c r="O439" s="70"/>
      <c r="P439" s="232" t="s">
        <v>854</v>
      </c>
    </row>
    <row r="440" spans="1:16" ht="15">
      <c r="A440" s="20">
        <v>439</v>
      </c>
      <c r="B440" s="65" t="s">
        <v>140</v>
      </c>
      <c r="C440" s="66">
        <v>8</v>
      </c>
      <c r="D440" s="67" t="s">
        <v>9</v>
      </c>
      <c r="E440" s="65" t="s">
        <v>133</v>
      </c>
      <c r="F440" s="65" t="s">
        <v>134</v>
      </c>
      <c r="G440" s="69" t="s">
        <v>50</v>
      </c>
      <c r="H440" s="69" t="s">
        <v>51</v>
      </c>
      <c r="I440" s="65" t="s">
        <v>135</v>
      </c>
      <c r="J440" s="70">
        <v>1</v>
      </c>
      <c r="K440" s="70">
        <v>2.5</v>
      </c>
      <c r="L440" s="70">
        <v>2</v>
      </c>
      <c r="M440" s="70">
        <v>2</v>
      </c>
      <c r="N440" s="71">
        <f t="shared" si="5"/>
        <v>7.5</v>
      </c>
      <c r="O440" s="70"/>
      <c r="P440" s="232" t="s">
        <v>854</v>
      </c>
    </row>
    <row r="441" spans="1:16" ht="15">
      <c r="A441" s="20">
        <v>440</v>
      </c>
      <c r="B441" s="65" t="s">
        <v>45</v>
      </c>
      <c r="C441" s="66">
        <v>8</v>
      </c>
      <c r="D441" s="67" t="s">
        <v>9</v>
      </c>
      <c r="E441" s="65" t="s">
        <v>26</v>
      </c>
      <c r="F441" s="65" t="s">
        <v>27</v>
      </c>
      <c r="G441" s="69" t="s">
        <v>10</v>
      </c>
      <c r="H441" s="69" t="s">
        <v>11</v>
      </c>
      <c r="I441" s="65" t="s">
        <v>35</v>
      </c>
      <c r="J441" s="70">
        <v>1</v>
      </c>
      <c r="K441" s="70">
        <v>1.5</v>
      </c>
      <c r="L441" s="70">
        <v>4</v>
      </c>
      <c r="M441" s="70">
        <v>1</v>
      </c>
      <c r="N441" s="71">
        <f t="shared" si="5"/>
        <v>7.5</v>
      </c>
      <c r="O441" s="70"/>
      <c r="P441" s="232" t="s">
        <v>854</v>
      </c>
    </row>
    <row r="442" spans="1:16" ht="15">
      <c r="A442" s="20">
        <v>441</v>
      </c>
      <c r="B442" s="139" t="s">
        <v>543</v>
      </c>
      <c r="C442" s="140">
        <v>8</v>
      </c>
      <c r="D442" s="140" t="s">
        <v>13</v>
      </c>
      <c r="E442" s="139" t="s">
        <v>473</v>
      </c>
      <c r="F442" s="139" t="s">
        <v>474</v>
      </c>
      <c r="G442" s="141" t="s">
        <v>10</v>
      </c>
      <c r="H442" s="141" t="s">
        <v>11</v>
      </c>
      <c r="I442" s="139" t="s">
        <v>475</v>
      </c>
      <c r="J442" s="142">
        <v>1</v>
      </c>
      <c r="K442" s="142">
        <v>2</v>
      </c>
      <c r="L442" s="142">
        <v>2</v>
      </c>
      <c r="M442" s="142">
        <v>2</v>
      </c>
      <c r="N442" s="143">
        <f t="shared" si="5"/>
        <v>7</v>
      </c>
      <c r="O442" s="142"/>
      <c r="P442" s="232" t="s">
        <v>856</v>
      </c>
    </row>
    <row r="443" spans="1:16" ht="15">
      <c r="A443" s="20">
        <v>442</v>
      </c>
      <c r="B443" s="173" t="s">
        <v>767</v>
      </c>
      <c r="C443" s="175">
        <v>8</v>
      </c>
      <c r="D443" s="175" t="s">
        <v>13</v>
      </c>
      <c r="E443" s="173" t="s">
        <v>701</v>
      </c>
      <c r="F443" s="173" t="s">
        <v>621</v>
      </c>
      <c r="G443" s="176" t="s">
        <v>10</v>
      </c>
      <c r="H443" s="177" t="s">
        <v>11</v>
      </c>
      <c r="I443" s="173" t="s">
        <v>748</v>
      </c>
      <c r="J443" s="173">
        <v>1</v>
      </c>
      <c r="K443" s="173">
        <v>1</v>
      </c>
      <c r="L443" s="173">
        <v>1</v>
      </c>
      <c r="M443" s="173">
        <v>3</v>
      </c>
      <c r="N443" s="174">
        <f t="shared" si="5"/>
        <v>6</v>
      </c>
      <c r="O443" s="173"/>
      <c r="P443" s="232" t="s">
        <v>853</v>
      </c>
    </row>
    <row r="444" spans="1:16" ht="15">
      <c r="A444" s="20">
        <v>443</v>
      </c>
      <c r="B444" s="139" t="s">
        <v>559</v>
      </c>
      <c r="C444" s="140">
        <v>8</v>
      </c>
      <c r="D444" s="140" t="s">
        <v>13</v>
      </c>
      <c r="E444" s="139" t="s">
        <v>473</v>
      </c>
      <c r="F444" s="139" t="s">
        <v>474</v>
      </c>
      <c r="G444" s="141" t="s">
        <v>10</v>
      </c>
      <c r="H444" s="141" t="s">
        <v>11</v>
      </c>
      <c r="I444" s="139" t="s">
        <v>500</v>
      </c>
      <c r="J444" s="142">
        <v>1</v>
      </c>
      <c r="K444" s="142">
        <v>1</v>
      </c>
      <c r="L444" s="142">
        <v>2</v>
      </c>
      <c r="M444" s="142">
        <v>2</v>
      </c>
      <c r="N444" s="143">
        <f t="shared" si="5"/>
        <v>6</v>
      </c>
      <c r="O444" s="142"/>
      <c r="P444" s="232" t="s">
        <v>856</v>
      </c>
    </row>
    <row r="445" spans="1:16" ht="15">
      <c r="A445" s="20">
        <v>444</v>
      </c>
      <c r="B445" s="98" t="s">
        <v>377</v>
      </c>
      <c r="C445" s="99">
        <v>8</v>
      </c>
      <c r="D445" s="99" t="s">
        <v>9</v>
      </c>
      <c r="E445" s="98" t="s">
        <v>301</v>
      </c>
      <c r="F445" s="98" t="s">
        <v>292</v>
      </c>
      <c r="G445" s="100" t="s">
        <v>10</v>
      </c>
      <c r="H445" s="100" t="s">
        <v>11</v>
      </c>
      <c r="I445" s="98" t="s">
        <v>375</v>
      </c>
      <c r="J445" s="101">
        <v>1</v>
      </c>
      <c r="K445" s="101">
        <v>1</v>
      </c>
      <c r="L445" s="101">
        <v>1</v>
      </c>
      <c r="M445" s="101">
        <v>2</v>
      </c>
      <c r="N445" s="102">
        <f t="shared" si="5"/>
        <v>5</v>
      </c>
      <c r="O445" s="101"/>
      <c r="P445" s="232" t="s">
        <v>855</v>
      </c>
    </row>
    <row r="446" spans="1:16" ht="15">
      <c r="A446" s="20">
        <v>445</v>
      </c>
      <c r="B446" s="98" t="s">
        <v>379</v>
      </c>
      <c r="C446" s="99">
        <v>8</v>
      </c>
      <c r="D446" s="99" t="s">
        <v>9</v>
      </c>
      <c r="E446" s="98" t="s">
        <v>301</v>
      </c>
      <c r="F446" s="98" t="s">
        <v>292</v>
      </c>
      <c r="G446" s="100" t="s">
        <v>10</v>
      </c>
      <c r="H446" s="100" t="s">
        <v>11</v>
      </c>
      <c r="I446" s="98" t="s">
        <v>375</v>
      </c>
      <c r="J446" s="101">
        <v>1</v>
      </c>
      <c r="K446" s="101">
        <v>1</v>
      </c>
      <c r="L446" s="101">
        <v>1</v>
      </c>
      <c r="M446" s="101">
        <v>2</v>
      </c>
      <c r="N446" s="102">
        <f t="shared" si="5"/>
        <v>5</v>
      </c>
      <c r="O446" s="101"/>
      <c r="P446" s="232" t="s">
        <v>855</v>
      </c>
    </row>
    <row r="447" spans="1:16" ht="15">
      <c r="A447" s="20">
        <v>446</v>
      </c>
      <c r="B447" s="65" t="s">
        <v>202</v>
      </c>
      <c r="C447" s="67">
        <v>8</v>
      </c>
      <c r="D447" s="67" t="s">
        <v>9</v>
      </c>
      <c r="E447" s="68" t="s">
        <v>95</v>
      </c>
      <c r="F447" s="65" t="s">
        <v>96</v>
      </c>
      <c r="G447" s="69" t="s">
        <v>10</v>
      </c>
      <c r="H447" s="69" t="s">
        <v>11</v>
      </c>
      <c r="I447" s="65" t="s">
        <v>200</v>
      </c>
      <c r="J447" s="65"/>
      <c r="K447" s="65"/>
      <c r="L447" s="65"/>
      <c r="M447" s="65"/>
      <c r="N447" s="71">
        <f t="shared" si="5"/>
        <v>0</v>
      </c>
      <c r="O447" s="65" t="s">
        <v>298</v>
      </c>
      <c r="P447" s="232" t="s">
        <v>854</v>
      </c>
    </row>
    <row r="448" spans="1:16" ht="15">
      <c r="A448" s="20">
        <v>447</v>
      </c>
      <c r="B448" s="142" t="s">
        <v>544</v>
      </c>
      <c r="C448" s="144">
        <v>8</v>
      </c>
      <c r="D448" s="144" t="s">
        <v>13</v>
      </c>
      <c r="E448" s="142" t="s">
        <v>545</v>
      </c>
      <c r="F448" s="142" t="s">
        <v>546</v>
      </c>
      <c r="G448" s="145" t="s">
        <v>50</v>
      </c>
      <c r="H448" s="146" t="s">
        <v>86</v>
      </c>
      <c r="I448" s="142" t="s">
        <v>547</v>
      </c>
      <c r="J448" s="142"/>
      <c r="K448" s="142"/>
      <c r="L448" s="142"/>
      <c r="M448" s="142"/>
      <c r="N448" s="143">
        <f t="shared" si="5"/>
        <v>0</v>
      </c>
      <c r="O448" s="142" t="s">
        <v>298</v>
      </c>
      <c r="P448" s="232" t="s">
        <v>856</v>
      </c>
    </row>
    <row r="449" spans="1:16" ht="15">
      <c r="A449" s="20">
        <v>448</v>
      </c>
      <c r="B449" s="65" t="s">
        <v>169</v>
      </c>
      <c r="C449" s="67">
        <v>8</v>
      </c>
      <c r="D449" s="67" t="s">
        <v>9</v>
      </c>
      <c r="E449" s="68" t="s">
        <v>160</v>
      </c>
      <c r="F449" s="65" t="s">
        <v>161</v>
      </c>
      <c r="G449" s="69" t="s">
        <v>50</v>
      </c>
      <c r="H449" s="69" t="s">
        <v>86</v>
      </c>
      <c r="I449" s="65" t="s">
        <v>162</v>
      </c>
      <c r="J449" s="70"/>
      <c r="K449" s="70"/>
      <c r="L449" s="70"/>
      <c r="M449" s="70"/>
      <c r="N449" s="71">
        <f t="shared" si="5"/>
        <v>0</v>
      </c>
      <c r="O449" s="73" t="s">
        <v>298</v>
      </c>
      <c r="P449" s="232" t="s">
        <v>854</v>
      </c>
    </row>
    <row r="450" spans="1:16" ht="15">
      <c r="A450" s="20">
        <v>449</v>
      </c>
      <c r="B450" s="139" t="s">
        <v>548</v>
      </c>
      <c r="C450" s="140">
        <v>8</v>
      </c>
      <c r="D450" s="140" t="s">
        <v>13</v>
      </c>
      <c r="E450" s="139" t="s">
        <v>545</v>
      </c>
      <c r="F450" s="139" t="s">
        <v>546</v>
      </c>
      <c r="G450" s="141" t="s">
        <v>50</v>
      </c>
      <c r="H450" s="141" t="s">
        <v>86</v>
      </c>
      <c r="I450" s="139" t="s">
        <v>547</v>
      </c>
      <c r="J450" s="142"/>
      <c r="K450" s="142"/>
      <c r="L450" s="142"/>
      <c r="M450" s="142"/>
      <c r="N450" s="143">
        <f t="shared" ref="N450:N467" si="6">SUM(J450:M450)</f>
        <v>0</v>
      </c>
      <c r="O450" s="142" t="s">
        <v>298</v>
      </c>
      <c r="P450" s="232" t="s">
        <v>856</v>
      </c>
    </row>
    <row r="451" spans="1:16" ht="15">
      <c r="A451" s="20">
        <v>450</v>
      </c>
      <c r="B451" s="142" t="s">
        <v>549</v>
      </c>
      <c r="C451" s="144">
        <v>8</v>
      </c>
      <c r="D451" s="144" t="s">
        <v>13</v>
      </c>
      <c r="E451" s="142" t="s">
        <v>545</v>
      </c>
      <c r="F451" s="142" t="s">
        <v>546</v>
      </c>
      <c r="G451" s="145" t="s">
        <v>50</v>
      </c>
      <c r="H451" s="146" t="s">
        <v>86</v>
      </c>
      <c r="I451" s="142" t="s">
        <v>547</v>
      </c>
      <c r="J451" s="142"/>
      <c r="K451" s="142"/>
      <c r="L451" s="142"/>
      <c r="M451" s="142"/>
      <c r="N451" s="143">
        <f t="shared" si="6"/>
        <v>0</v>
      </c>
      <c r="O451" s="142" t="s">
        <v>298</v>
      </c>
      <c r="P451" s="232" t="s">
        <v>856</v>
      </c>
    </row>
    <row r="452" spans="1:16" ht="15">
      <c r="A452" s="20">
        <v>451</v>
      </c>
      <c r="B452" s="173" t="s">
        <v>769</v>
      </c>
      <c r="C452" s="175">
        <v>8</v>
      </c>
      <c r="D452" s="175" t="s">
        <v>13</v>
      </c>
      <c r="E452" s="173" t="s">
        <v>701</v>
      </c>
      <c r="F452" s="173" t="s">
        <v>621</v>
      </c>
      <c r="G452" s="176" t="s">
        <v>10</v>
      </c>
      <c r="H452" s="177" t="s">
        <v>11</v>
      </c>
      <c r="I452" s="173" t="s">
        <v>748</v>
      </c>
      <c r="J452" s="173"/>
      <c r="K452" s="173"/>
      <c r="L452" s="173"/>
      <c r="M452" s="173"/>
      <c r="N452" s="174">
        <f t="shared" si="6"/>
        <v>0</v>
      </c>
      <c r="O452" s="173" t="s">
        <v>298</v>
      </c>
      <c r="P452" s="232" t="s">
        <v>853</v>
      </c>
    </row>
    <row r="453" spans="1:16" ht="15">
      <c r="A453" s="20">
        <v>452</v>
      </c>
      <c r="B453" s="120" t="s">
        <v>445</v>
      </c>
      <c r="C453" s="121">
        <v>8</v>
      </c>
      <c r="D453" s="121" t="s">
        <v>13</v>
      </c>
      <c r="E453" s="120" t="s">
        <v>385</v>
      </c>
      <c r="F453" s="120" t="s">
        <v>382</v>
      </c>
      <c r="G453" s="122" t="s">
        <v>10</v>
      </c>
      <c r="H453" s="122" t="s">
        <v>11</v>
      </c>
      <c r="I453" s="120" t="s">
        <v>413</v>
      </c>
      <c r="J453" s="123"/>
      <c r="K453" s="123"/>
      <c r="L453" s="123"/>
      <c r="M453" s="123"/>
      <c r="N453" s="124">
        <f t="shared" si="6"/>
        <v>0</v>
      </c>
      <c r="O453" s="123" t="s">
        <v>298</v>
      </c>
      <c r="P453" s="232" t="s">
        <v>857</v>
      </c>
    </row>
    <row r="454" spans="1:16" ht="15">
      <c r="A454" s="20">
        <v>453</v>
      </c>
      <c r="B454" s="65" t="s">
        <v>203</v>
      </c>
      <c r="C454" s="67">
        <v>8</v>
      </c>
      <c r="D454" s="67" t="s">
        <v>9</v>
      </c>
      <c r="E454" s="68" t="s">
        <v>95</v>
      </c>
      <c r="F454" s="65" t="s">
        <v>96</v>
      </c>
      <c r="G454" s="69" t="s">
        <v>10</v>
      </c>
      <c r="H454" s="69" t="s">
        <v>11</v>
      </c>
      <c r="I454" s="65" t="s">
        <v>200</v>
      </c>
      <c r="J454" s="70"/>
      <c r="K454" s="70"/>
      <c r="L454" s="70"/>
      <c r="M454" s="70"/>
      <c r="N454" s="71">
        <f t="shared" si="6"/>
        <v>0</v>
      </c>
      <c r="O454" s="73" t="s">
        <v>298</v>
      </c>
      <c r="P454" s="232" t="s">
        <v>854</v>
      </c>
    </row>
    <row r="455" spans="1:16" ht="15">
      <c r="A455" s="20">
        <v>454</v>
      </c>
      <c r="B455" s="139" t="s">
        <v>553</v>
      </c>
      <c r="C455" s="140">
        <v>8</v>
      </c>
      <c r="D455" s="140" t="s">
        <v>13</v>
      </c>
      <c r="E455" s="139" t="s">
        <v>545</v>
      </c>
      <c r="F455" s="139" t="s">
        <v>546</v>
      </c>
      <c r="G455" s="141" t="s">
        <v>50</v>
      </c>
      <c r="H455" s="141" t="s">
        <v>86</v>
      </c>
      <c r="I455" s="139" t="s">
        <v>547</v>
      </c>
      <c r="J455" s="142"/>
      <c r="K455" s="142"/>
      <c r="L455" s="142"/>
      <c r="M455" s="142"/>
      <c r="N455" s="143">
        <f t="shared" si="6"/>
        <v>0</v>
      </c>
      <c r="O455" s="142" t="s">
        <v>298</v>
      </c>
      <c r="P455" s="232" t="s">
        <v>856</v>
      </c>
    </row>
    <row r="456" spans="1:16" ht="15">
      <c r="A456" s="20">
        <v>455</v>
      </c>
      <c r="B456" s="65" t="s">
        <v>201</v>
      </c>
      <c r="C456" s="67">
        <v>8</v>
      </c>
      <c r="D456" s="67" t="s">
        <v>9</v>
      </c>
      <c r="E456" s="65" t="s">
        <v>95</v>
      </c>
      <c r="F456" s="65" t="s">
        <v>96</v>
      </c>
      <c r="G456" s="69" t="s">
        <v>10</v>
      </c>
      <c r="H456" s="69" t="s">
        <v>11</v>
      </c>
      <c r="I456" s="65" t="s">
        <v>200</v>
      </c>
      <c r="J456" s="70"/>
      <c r="K456" s="70"/>
      <c r="L456" s="70"/>
      <c r="M456" s="70"/>
      <c r="N456" s="71">
        <f t="shared" si="6"/>
        <v>0</v>
      </c>
      <c r="O456" s="73" t="s">
        <v>298</v>
      </c>
      <c r="P456" s="232" t="s">
        <v>854</v>
      </c>
    </row>
    <row r="457" spans="1:16" ht="15">
      <c r="A457" s="20">
        <v>456</v>
      </c>
      <c r="B457" s="65" t="s">
        <v>204</v>
      </c>
      <c r="C457" s="67">
        <v>8</v>
      </c>
      <c r="D457" s="67" t="s">
        <v>9</v>
      </c>
      <c r="E457" s="65" t="s">
        <v>95</v>
      </c>
      <c r="F457" s="65" t="s">
        <v>96</v>
      </c>
      <c r="G457" s="69" t="s">
        <v>10</v>
      </c>
      <c r="H457" s="69" t="s">
        <v>11</v>
      </c>
      <c r="I457" s="65" t="s">
        <v>200</v>
      </c>
      <c r="J457" s="70"/>
      <c r="K457" s="70"/>
      <c r="L457" s="70"/>
      <c r="M457" s="70"/>
      <c r="N457" s="71">
        <f t="shared" si="6"/>
        <v>0</v>
      </c>
      <c r="O457" s="73" t="s">
        <v>298</v>
      </c>
      <c r="P457" s="232" t="s">
        <v>854</v>
      </c>
    </row>
    <row r="458" spans="1:16" ht="15">
      <c r="A458" s="20">
        <v>457</v>
      </c>
      <c r="B458" s="65" t="s">
        <v>138</v>
      </c>
      <c r="C458" s="67">
        <v>8</v>
      </c>
      <c r="D458" s="67" t="s">
        <v>9</v>
      </c>
      <c r="E458" s="68" t="s">
        <v>133</v>
      </c>
      <c r="F458" s="65" t="s">
        <v>134</v>
      </c>
      <c r="G458" s="69" t="s">
        <v>50</v>
      </c>
      <c r="H458" s="69" t="s">
        <v>51</v>
      </c>
      <c r="I458" s="65" t="s">
        <v>135</v>
      </c>
      <c r="J458" s="70"/>
      <c r="K458" s="70"/>
      <c r="L458" s="70"/>
      <c r="M458" s="70"/>
      <c r="N458" s="71">
        <f t="shared" si="6"/>
        <v>0</v>
      </c>
      <c r="O458" s="73" t="s">
        <v>298</v>
      </c>
      <c r="P458" s="232" t="s">
        <v>854</v>
      </c>
    </row>
    <row r="459" spans="1:16" ht="15">
      <c r="A459" s="20">
        <v>458</v>
      </c>
      <c r="B459" s="101" t="s">
        <v>374</v>
      </c>
      <c r="C459" s="106">
        <v>8</v>
      </c>
      <c r="D459" s="106" t="s">
        <v>9</v>
      </c>
      <c r="E459" s="101" t="s">
        <v>301</v>
      </c>
      <c r="F459" s="101" t="s">
        <v>292</v>
      </c>
      <c r="G459" s="107" t="s">
        <v>10</v>
      </c>
      <c r="H459" s="108" t="s">
        <v>11</v>
      </c>
      <c r="I459" s="101" t="s">
        <v>375</v>
      </c>
      <c r="J459" s="101"/>
      <c r="K459" s="101"/>
      <c r="L459" s="101"/>
      <c r="M459" s="101"/>
      <c r="N459" s="102">
        <f t="shared" si="6"/>
        <v>0</v>
      </c>
      <c r="O459" s="101" t="s">
        <v>298</v>
      </c>
      <c r="P459" s="232" t="s">
        <v>855</v>
      </c>
    </row>
    <row r="460" spans="1:16" ht="15">
      <c r="A460" s="20">
        <v>459</v>
      </c>
      <c r="B460" s="142" t="s">
        <v>556</v>
      </c>
      <c r="C460" s="144">
        <v>8</v>
      </c>
      <c r="D460" s="144" t="s">
        <v>13</v>
      </c>
      <c r="E460" s="142" t="s">
        <v>545</v>
      </c>
      <c r="F460" s="142" t="s">
        <v>546</v>
      </c>
      <c r="G460" s="145" t="s">
        <v>50</v>
      </c>
      <c r="H460" s="146" t="s">
        <v>86</v>
      </c>
      <c r="I460" s="142" t="s">
        <v>547</v>
      </c>
      <c r="J460" s="142"/>
      <c r="K460" s="142"/>
      <c r="L460" s="142"/>
      <c r="M460" s="142"/>
      <c r="N460" s="143">
        <f t="shared" si="6"/>
        <v>0</v>
      </c>
      <c r="O460" s="142" t="s">
        <v>298</v>
      </c>
      <c r="P460" s="232" t="s">
        <v>856</v>
      </c>
    </row>
    <row r="461" spans="1:16" ht="15">
      <c r="A461" s="20">
        <v>460</v>
      </c>
      <c r="B461" s="98" t="s">
        <v>376</v>
      </c>
      <c r="C461" s="99">
        <v>8</v>
      </c>
      <c r="D461" s="99" t="s">
        <v>9</v>
      </c>
      <c r="E461" s="98" t="s">
        <v>301</v>
      </c>
      <c r="F461" s="98" t="s">
        <v>292</v>
      </c>
      <c r="G461" s="100" t="s">
        <v>10</v>
      </c>
      <c r="H461" s="100" t="s">
        <v>11</v>
      </c>
      <c r="I461" s="98" t="s">
        <v>308</v>
      </c>
      <c r="J461" s="101"/>
      <c r="K461" s="101"/>
      <c r="L461" s="101"/>
      <c r="M461" s="101"/>
      <c r="N461" s="102">
        <f t="shared" si="6"/>
        <v>0</v>
      </c>
      <c r="O461" s="101" t="s">
        <v>298</v>
      </c>
      <c r="P461" s="232" t="s">
        <v>855</v>
      </c>
    </row>
    <row r="462" spans="1:16" ht="15">
      <c r="A462" s="20">
        <v>461</v>
      </c>
      <c r="B462" s="139" t="s">
        <v>557</v>
      </c>
      <c r="C462" s="140">
        <v>8</v>
      </c>
      <c r="D462" s="140" t="s">
        <v>13</v>
      </c>
      <c r="E462" s="139" t="s">
        <v>473</v>
      </c>
      <c r="F462" s="139" t="s">
        <v>474</v>
      </c>
      <c r="G462" s="141" t="s">
        <v>10</v>
      </c>
      <c r="H462" s="141" t="s">
        <v>11</v>
      </c>
      <c r="I462" s="139" t="s">
        <v>500</v>
      </c>
      <c r="J462" s="142"/>
      <c r="K462" s="142"/>
      <c r="L462" s="142"/>
      <c r="M462" s="142"/>
      <c r="N462" s="143">
        <f t="shared" si="6"/>
        <v>0</v>
      </c>
      <c r="O462" s="142" t="s">
        <v>298</v>
      </c>
      <c r="P462" s="232" t="s">
        <v>856</v>
      </c>
    </row>
    <row r="463" spans="1:16" ht="15">
      <c r="A463" s="20">
        <v>462</v>
      </c>
      <c r="B463" s="123" t="s">
        <v>446</v>
      </c>
      <c r="C463" s="125">
        <v>8</v>
      </c>
      <c r="D463" s="125" t="s">
        <v>13</v>
      </c>
      <c r="E463" s="123" t="s">
        <v>385</v>
      </c>
      <c r="F463" s="123" t="s">
        <v>382</v>
      </c>
      <c r="G463" s="122" t="s">
        <v>10</v>
      </c>
      <c r="H463" s="127" t="s">
        <v>11</v>
      </c>
      <c r="I463" s="123" t="s">
        <v>413</v>
      </c>
      <c r="J463" s="123"/>
      <c r="K463" s="123"/>
      <c r="L463" s="123"/>
      <c r="M463" s="123"/>
      <c r="N463" s="124">
        <f t="shared" si="6"/>
        <v>0</v>
      </c>
      <c r="O463" s="123" t="s">
        <v>298</v>
      </c>
      <c r="P463" s="232" t="s">
        <v>857</v>
      </c>
    </row>
    <row r="464" spans="1:16" ht="15">
      <c r="A464" s="20">
        <v>463</v>
      </c>
      <c r="B464" s="123" t="s">
        <v>447</v>
      </c>
      <c r="C464" s="125">
        <v>8</v>
      </c>
      <c r="D464" s="125" t="s">
        <v>13</v>
      </c>
      <c r="E464" s="123" t="s">
        <v>385</v>
      </c>
      <c r="F464" s="123" t="s">
        <v>382</v>
      </c>
      <c r="G464" s="122" t="s">
        <v>10</v>
      </c>
      <c r="H464" s="127" t="s">
        <v>11</v>
      </c>
      <c r="I464" s="123" t="s">
        <v>413</v>
      </c>
      <c r="J464" s="123"/>
      <c r="K464" s="123"/>
      <c r="L464" s="123"/>
      <c r="M464" s="123"/>
      <c r="N464" s="124">
        <f t="shared" si="6"/>
        <v>0</v>
      </c>
      <c r="O464" s="123" t="s">
        <v>298</v>
      </c>
      <c r="P464" s="232" t="s">
        <v>857</v>
      </c>
    </row>
    <row r="465" spans="1:16" ht="15">
      <c r="A465" s="20">
        <v>464</v>
      </c>
      <c r="B465" s="170" t="s">
        <v>778</v>
      </c>
      <c r="C465" s="171">
        <v>8</v>
      </c>
      <c r="D465" s="171" t="s">
        <v>9</v>
      </c>
      <c r="E465" s="170" t="s">
        <v>631</v>
      </c>
      <c r="F465" s="170" t="s">
        <v>621</v>
      </c>
      <c r="G465" s="172" t="s">
        <v>10</v>
      </c>
      <c r="H465" s="172" t="s">
        <v>11</v>
      </c>
      <c r="I465" s="170" t="s">
        <v>779</v>
      </c>
      <c r="J465" s="173"/>
      <c r="K465" s="173"/>
      <c r="L465" s="173"/>
      <c r="M465" s="173"/>
      <c r="N465" s="174">
        <f t="shared" si="6"/>
        <v>0</v>
      </c>
      <c r="O465" s="173" t="s">
        <v>298</v>
      </c>
      <c r="P465" s="232" t="s">
        <v>853</v>
      </c>
    </row>
    <row r="466" spans="1:16" ht="15">
      <c r="A466" s="20">
        <v>465</v>
      </c>
      <c r="B466" s="65" t="s">
        <v>137</v>
      </c>
      <c r="C466" s="67">
        <v>8</v>
      </c>
      <c r="D466" s="67" t="s">
        <v>9</v>
      </c>
      <c r="E466" s="65" t="s">
        <v>133</v>
      </c>
      <c r="F466" s="65" t="s">
        <v>134</v>
      </c>
      <c r="G466" s="69" t="s">
        <v>50</v>
      </c>
      <c r="H466" s="69" t="s">
        <v>51</v>
      </c>
      <c r="I466" s="65" t="s">
        <v>135</v>
      </c>
      <c r="J466" s="70"/>
      <c r="K466" s="70"/>
      <c r="L466" s="70"/>
      <c r="M466" s="70"/>
      <c r="N466" s="71">
        <f t="shared" si="6"/>
        <v>0</v>
      </c>
      <c r="O466" s="73" t="s">
        <v>298</v>
      </c>
      <c r="P466" s="232" t="s">
        <v>854</v>
      </c>
    </row>
    <row r="467" spans="1:16" thickBot="1">
      <c r="A467" s="201">
        <v>466</v>
      </c>
      <c r="B467" s="186" t="s">
        <v>783</v>
      </c>
      <c r="C467" s="197">
        <v>8</v>
      </c>
      <c r="D467" s="197" t="s">
        <v>13</v>
      </c>
      <c r="E467" s="186" t="s">
        <v>701</v>
      </c>
      <c r="F467" s="186" t="s">
        <v>621</v>
      </c>
      <c r="G467" s="198" t="s">
        <v>10</v>
      </c>
      <c r="H467" s="199" t="s">
        <v>11</v>
      </c>
      <c r="I467" s="186" t="s">
        <v>748</v>
      </c>
      <c r="J467" s="186"/>
      <c r="K467" s="186"/>
      <c r="L467" s="186"/>
      <c r="M467" s="186"/>
      <c r="N467" s="187">
        <f t="shared" si="6"/>
        <v>0</v>
      </c>
      <c r="O467" s="186" t="s">
        <v>298</v>
      </c>
      <c r="P467" s="232" t="s">
        <v>853</v>
      </c>
    </row>
  </sheetData>
  <autoFilter ref="A1:P467" xr:uid="{A21591C3-CC0B-4298-B1E4-6B1E5D4DA3E3}"/>
  <sortState ref="B186:P315">
    <sortCondition ref="C186:C315"/>
    <sortCondition descending="1" ref="N186:N315"/>
    <sortCondition ref="B186:B315"/>
  </sortState>
  <pageMargins left="0" right="0" top="0.55118110236220474" bottom="0.15748031496062992" header="0.31496062992125984" footer="0.31496062992125984"/>
  <pageSetup paperSize="9" scale="82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650C6-0B2A-42EA-B27F-C0859B674ACD}">
  <dimension ref="A1:P144"/>
  <sheetViews>
    <sheetView workbookViewId="0">
      <selection activeCell="A70" sqref="A70:XFD70"/>
    </sheetView>
  </sheetViews>
  <sheetFormatPr defaultRowHeight="12.75"/>
  <cols>
    <col min="1" max="1" width="5.85546875" bestFit="1" customWidth="1"/>
    <col min="2" max="2" width="25.85546875" bestFit="1" customWidth="1"/>
    <col min="3" max="3" width="6" bestFit="1" customWidth="1"/>
    <col min="4" max="4" width="6.7109375" bestFit="1" customWidth="1"/>
    <col min="5" max="5" width="37.28515625" bestFit="1" customWidth="1"/>
    <col min="6" max="6" width="12" bestFit="1" customWidth="1"/>
    <col min="7" max="7" width="6.85546875" customWidth="1"/>
    <col min="9" max="9" width="17.7109375" bestFit="1" customWidth="1"/>
    <col min="10" max="13" width="10.28515625" bestFit="1" customWidth="1"/>
    <col min="14" max="14" width="7.7109375" bestFit="1" customWidth="1"/>
    <col min="15" max="15" width="10.7109375" bestFit="1" customWidth="1"/>
    <col min="16" max="16" width="21.42578125" bestFit="1" customWidth="1"/>
  </cols>
  <sheetData>
    <row r="1" spans="1:16" ht="35.25" customHeight="1">
      <c r="A1" s="22" t="s">
        <v>0</v>
      </c>
      <c r="B1" s="21" t="s">
        <v>1</v>
      </c>
      <c r="C1" s="22" t="s">
        <v>2</v>
      </c>
      <c r="D1" s="23" t="s">
        <v>3</v>
      </c>
      <c r="E1" s="22" t="s">
        <v>4</v>
      </c>
      <c r="F1" s="22" t="s">
        <v>5</v>
      </c>
      <c r="G1" s="21" t="s">
        <v>6</v>
      </c>
      <c r="H1" s="240" t="s">
        <v>7</v>
      </c>
      <c r="I1" s="25" t="s">
        <v>8</v>
      </c>
      <c r="J1" s="241" t="s">
        <v>14</v>
      </c>
      <c r="K1" s="241" t="s">
        <v>15</v>
      </c>
      <c r="L1" s="241" t="s">
        <v>16</v>
      </c>
      <c r="M1" s="241" t="s">
        <v>17</v>
      </c>
      <c r="N1" s="26" t="s">
        <v>18</v>
      </c>
      <c r="O1" s="27" t="s">
        <v>19</v>
      </c>
      <c r="P1" s="231" t="s">
        <v>852</v>
      </c>
    </row>
    <row r="2" spans="1:16" ht="15">
      <c r="A2" s="29">
        <v>1</v>
      </c>
      <c r="B2" s="65" t="s">
        <v>155</v>
      </c>
      <c r="C2" s="67">
        <v>5</v>
      </c>
      <c r="D2" s="67" t="s">
        <v>9</v>
      </c>
      <c r="E2" s="68" t="s">
        <v>153</v>
      </c>
      <c r="F2" s="65" t="s">
        <v>134</v>
      </c>
      <c r="G2" s="69" t="s">
        <v>50</v>
      </c>
      <c r="H2" s="69" t="s">
        <v>86</v>
      </c>
      <c r="I2" s="65" t="s">
        <v>154</v>
      </c>
      <c r="J2" s="70">
        <v>4</v>
      </c>
      <c r="K2" s="70">
        <v>1</v>
      </c>
      <c r="L2" s="70">
        <v>2.5</v>
      </c>
      <c r="M2" s="70">
        <v>10</v>
      </c>
      <c r="N2" s="71">
        <v>17.5</v>
      </c>
      <c r="O2" s="73" t="s">
        <v>851</v>
      </c>
      <c r="P2" s="232" t="s">
        <v>854</v>
      </c>
    </row>
    <row r="3" spans="1:16" ht="15">
      <c r="A3" s="29">
        <v>2</v>
      </c>
      <c r="B3" s="65" t="s">
        <v>159</v>
      </c>
      <c r="C3" s="67">
        <v>5</v>
      </c>
      <c r="D3" s="67" t="s">
        <v>9</v>
      </c>
      <c r="E3" s="65" t="s">
        <v>160</v>
      </c>
      <c r="F3" s="65" t="s">
        <v>161</v>
      </c>
      <c r="G3" s="69" t="s">
        <v>50</v>
      </c>
      <c r="H3" s="69" t="s">
        <v>86</v>
      </c>
      <c r="I3" s="65" t="s">
        <v>162</v>
      </c>
      <c r="J3" s="70">
        <v>2</v>
      </c>
      <c r="K3" s="70">
        <v>2</v>
      </c>
      <c r="L3" s="70">
        <v>3</v>
      </c>
      <c r="M3" s="70">
        <v>10</v>
      </c>
      <c r="N3" s="71">
        <v>17</v>
      </c>
      <c r="O3" s="73" t="s">
        <v>851</v>
      </c>
      <c r="P3" s="232" t="s">
        <v>854</v>
      </c>
    </row>
    <row r="4" spans="1:16" ht="15">
      <c r="A4" s="29">
        <v>3</v>
      </c>
      <c r="B4" s="123" t="s">
        <v>406</v>
      </c>
      <c r="C4" s="125">
        <v>5</v>
      </c>
      <c r="D4" s="125" t="s">
        <v>9</v>
      </c>
      <c r="E4" s="123" t="s">
        <v>392</v>
      </c>
      <c r="F4" s="123" t="s">
        <v>393</v>
      </c>
      <c r="G4" s="126" t="s">
        <v>50</v>
      </c>
      <c r="H4" s="127" t="s">
        <v>86</v>
      </c>
      <c r="I4" s="123" t="s">
        <v>394</v>
      </c>
      <c r="J4" s="123">
        <v>2</v>
      </c>
      <c r="K4" s="123">
        <v>1</v>
      </c>
      <c r="L4" s="123">
        <v>4</v>
      </c>
      <c r="M4" s="123">
        <v>10</v>
      </c>
      <c r="N4" s="124">
        <v>17</v>
      </c>
      <c r="O4" s="225" t="s">
        <v>851</v>
      </c>
      <c r="P4" s="232" t="s">
        <v>857</v>
      </c>
    </row>
    <row r="5" spans="1:16" ht="15">
      <c r="A5" s="29">
        <v>4</v>
      </c>
      <c r="B5" s="98" t="s">
        <v>321</v>
      </c>
      <c r="C5" s="99">
        <v>5</v>
      </c>
      <c r="D5" s="99" t="s">
        <v>9</v>
      </c>
      <c r="E5" s="98" t="s">
        <v>322</v>
      </c>
      <c r="F5" s="98" t="s">
        <v>323</v>
      </c>
      <c r="G5" s="100" t="s">
        <v>50</v>
      </c>
      <c r="H5" s="100" t="s">
        <v>86</v>
      </c>
      <c r="I5" s="98" t="s">
        <v>324</v>
      </c>
      <c r="J5" s="101">
        <v>2</v>
      </c>
      <c r="K5" s="101">
        <v>1</v>
      </c>
      <c r="L5" s="101">
        <v>10</v>
      </c>
      <c r="M5" s="101">
        <v>3.5</v>
      </c>
      <c r="N5" s="102">
        <v>16.5</v>
      </c>
      <c r="O5" s="229" t="s">
        <v>851</v>
      </c>
      <c r="P5" s="232" t="s">
        <v>855</v>
      </c>
    </row>
    <row r="6" spans="1:16" ht="15">
      <c r="A6" s="29">
        <v>5</v>
      </c>
      <c r="B6" s="70" t="s">
        <v>184</v>
      </c>
      <c r="C6" s="74">
        <v>5</v>
      </c>
      <c r="D6" s="74" t="s">
        <v>9</v>
      </c>
      <c r="E6" s="70" t="s">
        <v>142</v>
      </c>
      <c r="F6" s="70" t="s">
        <v>143</v>
      </c>
      <c r="G6" s="75" t="s">
        <v>50</v>
      </c>
      <c r="H6" s="76" t="s">
        <v>51</v>
      </c>
      <c r="I6" s="70" t="s">
        <v>182</v>
      </c>
      <c r="J6" s="70">
        <v>3</v>
      </c>
      <c r="K6" s="70">
        <v>2</v>
      </c>
      <c r="L6" s="70">
        <v>3.5</v>
      </c>
      <c r="M6" s="70">
        <v>6</v>
      </c>
      <c r="N6" s="71">
        <v>14.5</v>
      </c>
      <c r="O6" s="73" t="s">
        <v>851</v>
      </c>
      <c r="P6" s="232" t="s">
        <v>854</v>
      </c>
    </row>
    <row r="7" spans="1:16" ht="15">
      <c r="A7" s="29">
        <v>6</v>
      </c>
      <c r="B7" s="139" t="s">
        <v>489</v>
      </c>
      <c r="C7" s="140">
        <v>5</v>
      </c>
      <c r="D7" s="140" t="s">
        <v>13</v>
      </c>
      <c r="E7" s="139" t="s">
        <v>490</v>
      </c>
      <c r="F7" s="139" t="s">
        <v>491</v>
      </c>
      <c r="G7" s="141" t="s">
        <v>492</v>
      </c>
      <c r="H7" s="141" t="s">
        <v>86</v>
      </c>
      <c r="I7" s="139" t="s">
        <v>493</v>
      </c>
      <c r="J7" s="142">
        <v>7</v>
      </c>
      <c r="K7" s="142">
        <v>1</v>
      </c>
      <c r="L7" s="142">
        <v>4</v>
      </c>
      <c r="M7" s="142">
        <v>2</v>
      </c>
      <c r="N7" s="143">
        <v>14</v>
      </c>
      <c r="O7" s="226" t="s">
        <v>851</v>
      </c>
      <c r="P7" s="232" t="s">
        <v>856</v>
      </c>
    </row>
    <row r="8" spans="1:16" ht="15">
      <c r="A8" s="29">
        <v>7</v>
      </c>
      <c r="B8" s="65" t="s">
        <v>164</v>
      </c>
      <c r="C8" s="66">
        <v>5</v>
      </c>
      <c r="D8" s="67" t="s">
        <v>9</v>
      </c>
      <c r="E8" s="65" t="s">
        <v>160</v>
      </c>
      <c r="F8" s="65" t="s">
        <v>161</v>
      </c>
      <c r="G8" s="69" t="s">
        <v>50</v>
      </c>
      <c r="H8" s="69" t="s">
        <v>86</v>
      </c>
      <c r="I8" s="65" t="s">
        <v>162</v>
      </c>
      <c r="J8" s="70">
        <v>5</v>
      </c>
      <c r="K8" s="70">
        <v>1</v>
      </c>
      <c r="L8" s="70">
        <v>5</v>
      </c>
      <c r="M8" s="70">
        <v>3</v>
      </c>
      <c r="N8" s="71">
        <v>14</v>
      </c>
      <c r="O8" s="73" t="s">
        <v>851</v>
      </c>
      <c r="P8" s="232" t="s">
        <v>854</v>
      </c>
    </row>
    <row r="9" spans="1:16" ht="15">
      <c r="A9" s="29">
        <v>8</v>
      </c>
      <c r="B9" s="70" t="s">
        <v>89</v>
      </c>
      <c r="C9" s="74">
        <v>5</v>
      </c>
      <c r="D9" s="74" t="s">
        <v>9</v>
      </c>
      <c r="E9" s="70" t="s">
        <v>84</v>
      </c>
      <c r="F9" s="70" t="s">
        <v>85</v>
      </c>
      <c r="G9" s="75" t="s">
        <v>50</v>
      </c>
      <c r="H9" s="76" t="s">
        <v>86</v>
      </c>
      <c r="I9" s="70" t="s">
        <v>87</v>
      </c>
      <c r="J9" s="70">
        <v>1</v>
      </c>
      <c r="K9" s="70">
        <v>1</v>
      </c>
      <c r="L9" s="70">
        <v>10</v>
      </c>
      <c r="M9" s="70">
        <v>2</v>
      </c>
      <c r="N9" s="71">
        <v>14</v>
      </c>
      <c r="O9" s="73" t="s">
        <v>851</v>
      </c>
      <c r="P9" s="232" t="s">
        <v>854</v>
      </c>
    </row>
    <row r="10" spans="1:16" ht="15">
      <c r="A10" s="29">
        <v>9</v>
      </c>
      <c r="B10" s="65" t="s">
        <v>83</v>
      </c>
      <c r="C10" s="67">
        <v>5</v>
      </c>
      <c r="D10" s="67" t="s">
        <v>9</v>
      </c>
      <c r="E10" s="65" t="s">
        <v>84</v>
      </c>
      <c r="F10" s="65" t="s">
        <v>85</v>
      </c>
      <c r="G10" s="69" t="s">
        <v>50</v>
      </c>
      <c r="H10" s="69" t="s">
        <v>86</v>
      </c>
      <c r="I10" s="65" t="s">
        <v>87</v>
      </c>
      <c r="J10" s="70">
        <v>4</v>
      </c>
      <c r="K10" s="70">
        <v>1</v>
      </c>
      <c r="L10" s="70">
        <v>7</v>
      </c>
      <c r="M10" s="70">
        <v>1</v>
      </c>
      <c r="N10" s="71">
        <v>13</v>
      </c>
      <c r="O10" s="73" t="s">
        <v>851</v>
      </c>
      <c r="P10" s="232" t="s">
        <v>854</v>
      </c>
    </row>
    <row r="11" spans="1:16" ht="15">
      <c r="A11" s="29">
        <v>10</v>
      </c>
      <c r="B11" s="70" t="s">
        <v>183</v>
      </c>
      <c r="C11" s="74">
        <v>5</v>
      </c>
      <c r="D11" s="74" t="s">
        <v>9</v>
      </c>
      <c r="E11" s="70" t="s">
        <v>142</v>
      </c>
      <c r="F11" s="70" t="s">
        <v>143</v>
      </c>
      <c r="G11" s="75" t="s">
        <v>50</v>
      </c>
      <c r="H11" s="76" t="s">
        <v>51</v>
      </c>
      <c r="I11" s="70" t="s">
        <v>182</v>
      </c>
      <c r="J11" s="70">
        <v>3.5</v>
      </c>
      <c r="K11" s="70">
        <v>1</v>
      </c>
      <c r="L11" s="70">
        <v>6</v>
      </c>
      <c r="M11" s="70">
        <v>1</v>
      </c>
      <c r="N11" s="71">
        <v>11.5</v>
      </c>
      <c r="O11" s="73"/>
      <c r="P11" s="232" t="s">
        <v>854</v>
      </c>
    </row>
    <row r="12" spans="1:16" ht="15">
      <c r="A12" s="29">
        <v>11</v>
      </c>
      <c r="B12" s="65" t="s">
        <v>194</v>
      </c>
      <c r="C12" s="67">
        <v>5</v>
      </c>
      <c r="D12" s="67" t="s">
        <v>9</v>
      </c>
      <c r="E12" s="65" t="s">
        <v>186</v>
      </c>
      <c r="F12" s="65" t="s">
        <v>187</v>
      </c>
      <c r="G12" s="69" t="s">
        <v>50</v>
      </c>
      <c r="H12" s="69" t="s">
        <v>86</v>
      </c>
      <c r="I12" s="65" t="s">
        <v>195</v>
      </c>
      <c r="J12" s="70">
        <v>2.5</v>
      </c>
      <c r="K12" s="70">
        <v>1</v>
      </c>
      <c r="L12" s="70">
        <v>4.5</v>
      </c>
      <c r="M12" s="70">
        <v>3</v>
      </c>
      <c r="N12" s="71">
        <v>11</v>
      </c>
      <c r="O12" s="73"/>
      <c r="P12" s="232" t="s">
        <v>854</v>
      </c>
    </row>
    <row r="13" spans="1:16" ht="15">
      <c r="A13" s="29">
        <v>12</v>
      </c>
      <c r="B13" s="142" t="s">
        <v>509</v>
      </c>
      <c r="C13" s="144">
        <v>5</v>
      </c>
      <c r="D13" s="144" t="s">
        <v>13</v>
      </c>
      <c r="E13" s="142" t="s">
        <v>482</v>
      </c>
      <c r="F13" s="142" t="s">
        <v>483</v>
      </c>
      <c r="G13" s="145" t="s">
        <v>50</v>
      </c>
      <c r="H13" s="146" t="s">
        <v>86</v>
      </c>
      <c r="I13" s="142" t="s">
        <v>484</v>
      </c>
      <c r="J13" s="142">
        <v>1</v>
      </c>
      <c r="K13" s="142">
        <v>1</v>
      </c>
      <c r="L13" s="142">
        <v>7</v>
      </c>
      <c r="M13" s="142">
        <v>2</v>
      </c>
      <c r="N13" s="143">
        <v>11</v>
      </c>
      <c r="O13" s="226"/>
      <c r="P13" s="232" t="s">
        <v>856</v>
      </c>
    </row>
    <row r="14" spans="1:16" ht="15">
      <c r="A14" s="29">
        <v>13</v>
      </c>
      <c r="B14" s="98" t="s">
        <v>349</v>
      </c>
      <c r="C14" s="99">
        <v>5</v>
      </c>
      <c r="D14" s="99" t="s">
        <v>9</v>
      </c>
      <c r="E14" s="98" t="s">
        <v>350</v>
      </c>
      <c r="F14" s="98" t="s">
        <v>351</v>
      </c>
      <c r="G14" s="100" t="s">
        <v>50</v>
      </c>
      <c r="H14" s="100" t="s">
        <v>86</v>
      </c>
      <c r="I14" s="98" t="s">
        <v>352</v>
      </c>
      <c r="J14" s="101">
        <v>1</v>
      </c>
      <c r="K14" s="101">
        <v>1</v>
      </c>
      <c r="L14" s="101">
        <v>6</v>
      </c>
      <c r="M14" s="101">
        <v>3</v>
      </c>
      <c r="N14" s="102">
        <v>11</v>
      </c>
      <c r="O14" s="229"/>
      <c r="P14" s="232" t="s">
        <v>855</v>
      </c>
    </row>
    <row r="15" spans="1:16" ht="15">
      <c r="A15" s="29">
        <v>14</v>
      </c>
      <c r="B15" s="65" t="s">
        <v>181</v>
      </c>
      <c r="C15" s="66">
        <v>5</v>
      </c>
      <c r="D15" s="67" t="s">
        <v>9</v>
      </c>
      <c r="E15" s="68" t="s">
        <v>142</v>
      </c>
      <c r="F15" s="65" t="s">
        <v>143</v>
      </c>
      <c r="G15" s="69" t="s">
        <v>50</v>
      </c>
      <c r="H15" s="69" t="s">
        <v>51</v>
      </c>
      <c r="I15" s="65" t="s">
        <v>182</v>
      </c>
      <c r="J15" s="70">
        <v>3.5</v>
      </c>
      <c r="K15" s="70">
        <v>1</v>
      </c>
      <c r="L15" s="70">
        <v>1</v>
      </c>
      <c r="M15" s="70">
        <v>5</v>
      </c>
      <c r="N15" s="71">
        <v>10.5</v>
      </c>
      <c r="O15" s="70"/>
      <c r="P15" s="232" t="s">
        <v>854</v>
      </c>
    </row>
    <row r="16" spans="1:16" ht="15">
      <c r="A16" s="29">
        <v>15</v>
      </c>
      <c r="B16" s="101" t="s">
        <v>337</v>
      </c>
      <c r="C16" s="106">
        <v>5</v>
      </c>
      <c r="D16" s="106" t="s">
        <v>9</v>
      </c>
      <c r="E16" s="101" t="s">
        <v>322</v>
      </c>
      <c r="F16" s="101" t="s">
        <v>323</v>
      </c>
      <c r="G16" s="107" t="s">
        <v>50</v>
      </c>
      <c r="H16" s="108" t="s">
        <v>86</v>
      </c>
      <c r="I16" s="101" t="s">
        <v>324</v>
      </c>
      <c r="J16" s="101">
        <v>2.5</v>
      </c>
      <c r="K16" s="101">
        <v>1</v>
      </c>
      <c r="L16" s="101">
        <v>1.5</v>
      </c>
      <c r="M16" s="101">
        <v>5</v>
      </c>
      <c r="N16" s="102">
        <v>10</v>
      </c>
      <c r="O16" s="101"/>
      <c r="P16" s="232" t="s">
        <v>855</v>
      </c>
    </row>
    <row r="17" spans="1:16" ht="15">
      <c r="A17" s="29">
        <v>16</v>
      </c>
      <c r="B17" s="65" t="s">
        <v>90</v>
      </c>
      <c r="C17" s="67">
        <v>5</v>
      </c>
      <c r="D17" s="67" t="s">
        <v>9</v>
      </c>
      <c r="E17" s="68" t="s">
        <v>84</v>
      </c>
      <c r="F17" s="65" t="s">
        <v>85</v>
      </c>
      <c r="G17" s="69" t="s">
        <v>50</v>
      </c>
      <c r="H17" s="69" t="s">
        <v>86</v>
      </c>
      <c r="I17" s="65" t="s">
        <v>87</v>
      </c>
      <c r="J17" s="70">
        <v>1</v>
      </c>
      <c r="K17" s="70">
        <v>1</v>
      </c>
      <c r="L17" s="70">
        <v>7</v>
      </c>
      <c r="M17" s="70">
        <v>1</v>
      </c>
      <c r="N17" s="71">
        <v>10</v>
      </c>
      <c r="O17" s="70"/>
      <c r="P17" s="232" t="s">
        <v>854</v>
      </c>
    </row>
    <row r="18" spans="1:16" ht="15">
      <c r="A18" s="29">
        <v>17</v>
      </c>
      <c r="B18" s="139" t="s">
        <v>488</v>
      </c>
      <c r="C18" s="140">
        <v>5</v>
      </c>
      <c r="D18" s="140" t="s">
        <v>13</v>
      </c>
      <c r="E18" s="139" t="s">
        <v>469</v>
      </c>
      <c r="F18" s="139" t="s">
        <v>470</v>
      </c>
      <c r="G18" s="141" t="s">
        <v>50</v>
      </c>
      <c r="H18" s="141" t="s">
        <v>86</v>
      </c>
      <c r="I18" s="139" t="s">
        <v>471</v>
      </c>
      <c r="J18" s="142">
        <v>4</v>
      </c>
      <c r="K18" s="142">
        <v>2</v>
      </c>
      <c r="L18" s="142">
        <v>2</v>
      </c>
      <c r="M18" s="142">
        <v>1</v>
      </c>
      <c r="N18" s="143">
        <v>9</v>
      </c>
      <c r="O18" s="142"/>
      <c r="P18" s="232" t="s">
        <v>856</v>
      </c>
    </row>
    <row r="19" spans="1:16" ht="15">
      <c r="A19" s="29">
        <v>18</v>
      </c>
      <c r="B19" s="70" t="s">
        <v>190</v>
      </c>
      <c r="C19" s="74">
        <v>5</v>
      </c>
      <c r="D19" s="74" t="s">
        <v>13</v>
      </c>
      <c r="E19" s="70" t="s">
        <v>186</v>
      </c>
      <c r="F19" s="70" t="s">
        <v>187</v>
      </c>
      <c r="G19" s="75" t="s">
        <v>188</v>
      </c>
      <c r="H19" s="76" t="s">
        <v>86</v>
      </c>
      <c r="I19" s="70" t="s">
        <v>189</v>
      </c>
      <c r="J19" s="70">
        <v>1</v>
      </c>
      <c r="K19" s="70">
        <v>1</v>
      </c>
      <c r="L19" s="70">
        <v>1</v>
      </c>
      <c r="M19" s="70">
        <v>6</v>
      </c>
      <c r="N19" s="71">
        <v>9</v>
      </c>
      <c r="O19" s="70"/>
      <c r="P19" s="232" t="s">
        <v>854</v>
      </c>
    </row>
    <row r="20" spans="1:16" ht="15">
      <c r="A20" s="29">
        <v>19</v>
      </c>
      <c r="B20" s="101" t="s">
        <v>342</v>
      </c>
      <c r="C20" s="106">
        <v>5</v>
      </c>
      <c r="D20" s="106" t="s">
        <v>9</v>
      </c>
      <c r="E20" s="101" t="s">
        <v>322</v>
      </c>
      <c r="F20" s="101" t="s">
        <v>323</v>
      </c>
      <c r="G20" s="107" t="s">
        <v>50</v>
      </c>
      <c r="H20" s="108" t="s">
        <v>86</v>
      </c>
      <c r="I20" s="101" t="s">
        <v>324</v>
      </c>
      <c r="J20" s="101">
        <v>6</v>
      </c>
      <c r="K20" s="101">
        <v>1</v>
      </c>
      <c r="L20" s="101">
        <v>1</v>
      </c>
      <c r="M20" s="101">
        <v>1</v>
      </c>
      <c r="N20" s="102">
        <v>9</v>
      </c>
      <c r="O20" s="101"/>
      <c r="P20" s="232" t="s">
        <v>855</v>
      </c>
    </row>
    <row r="21" spans="1:16" ht="15">
      <c r="A21" s="29">
        <v>20</v>
      </c>
      <c r="B21" s="98" t="s">
        <v>344</v>
      </c>
      <c r="C21" s="99">
        <v>5</v>
      </c>
      <c r="D21" s="99" t="s">
        <v>9</v>
      </c>
      <c r="E21" s="98" t="s">
        <v>304</v>
      </c>
      <c r="F21" s="98" t="s">
        <v>305</v>
      </c>
      <c r="G21" s="100" t="s">
        <v>50</v>
      </c>
      <c r="H21" s="100" t="s">
        <v>86</v>
      </c>
      <c r="I21" s="98" t="s">
        <v>306</v>
      </c>
      <c r="J21" s="101">
        <v>3</v>
      </c>
      <c r="K21" s="101">
        <v>1</v>
      </c>
      <c r="L21" s="101">
        <v>3</v>
      </c>
      <c r="M21" s="101">
        <v>2</v>
      </c>
      <c r="N21" s="102">
        <v>9</v>
      </c>
      <c r="O21" s="101"/>
      <c r="P21" s="232" t="s">
        <v>855</v>
      </c>
    </row>
    <row r="22" spans="1:16" ht="15">
      <c r="A22" s="29">
        <v>21</v>
      </c>
      <c r="B22" s="65" t="s">
        <v>185</v>
      </c>
      <c r="C22" s="66">
        <v>5</v>
      </c>
      <c r="D22" s="67" t="s">
        <v>13</v>
      </c>
      <c r="E22" s="65" t="s">
        <v>186</v>
      </c>
      <c r="F22" s="65" t="s">
        <v>187</v>
      </c>
      <c r="G22" s="69" t="s">
        <v>188</v>
      </c>
      <c r="H22" s="69" t="s">
        <v>86</v>
      </c>
      <c r="I22" s="65" t="s">
        <v>189</v>
      </c>
      <c r="J22" s="70">
        <v>2.5</v>
      </c>
      <c r="K22" s="70">
        <v>1</v>
      </c>
      <c r="L22" s="70">
        <v>3</v>
      </c>
      <c r="M22" s="70">
        <v>2</v>
      </c>
      <c r="N22" s="71">
        <v>8.5</v>
      </c>
      <c r="O22" s="70"/>
      <c r="P22" s="232" t="s">
        <v>854</v>
      </c>
    </row>
    <row r="23" spans="1:16" ht="15">
      <c r="A23" s="29">
        <v>22</v>
      </c>
      <c r="B23" s="139" t="s">
        <v>497</v>
      </c>
      <c r="C23" s="140">
        <v>5</v>
      </c>
      <c r="D23" s="140" t="s">
        <v>13</v>
      </c>
      <c r="E23" s="139" t="s">
        <v>490</v>
      </c>
      <c r="F23" s="139" t="s">
        <v>491</v>
      </c>
      <c r="G23" s="141" t="s">
        <v>492</v>
      </c>
      <c r="H23" s="141" t="s">
        <v>86</v>
      </c>
      <c r="I23" s="139" t="s">
        <v>493</v>
      </c>
      <c r="J23" s="142">
        <v>5</v>
      </c>
      <c r="K23" s="142">
        <v>1</v>
      </c>
      <c r="L23" s="142">
        <v>1</v>
      </c>
      <c r="M23" s="142">
        <v>1</v>
      </c>
      <c r="N23" s="143">
        <v>8</v>
      </c>
      <c r="O23" s="142"/>
      <c r="P23" s="232" t="s">
        <v>856</v>
      </c>
    </row>
    <row r="24" spans="1:16" ht="15">
      <c r="A24" s="29">
        <v>23</v>
      </c>
      <c r="B24" s="98" t="s">
        <v>327</v>
      </c>
      <c r="C24" s="99">
        <v>5</v>
      </c>
      <c r="D24" s="99" t="s">
        <v>9</v>
      </c>
      <c r="E24" s="98" t="s">
        <v>328</v>
      </c>
      <c r="F24" s="98" t="s">
        <v>329</v>
      </c>
      <c r="G24" s="100" t="s">
        <v>50</v>
      </c>
      <c r="H24" s="100" t="s">
        <v>86</v>
      </c>
      <c r="I24" s="98" t="s">
        <v>330</v>
      </c>
      <c r="J24" s="101">
        <v>1</v>
      </c>
      <c r="K24" s="101">
        <v>1</v>
      </c>
      <c r="L24" s="101">
        <v>4</v>
      </c>
      <c r="M24" s="101">
        <v>2</v>
      </c>
      <c r="N24" s="102">
        <v>8</v>
      </c>
      <c r="O24" s="101"/>
      <c r="P24" s="232" t="s">
        <v>855</v>
      </c>
    </row>
    <row r="25" spans="1:16" ht="15">
      <c r="A25" s="29">
        <v>24</v>
      </c>
      <c r="B25" s="142" t="s">
        <v>504</v>
      </c>
      <c r="C25" s="144">
        <v>5</v>
      </c>
      <c r="D25" s="144" t="s">
        <v>13</v>
      </c>
      <c r="E25" s="142" t="s">
        <v>505</v>
      </c>
      <c r="F25" s="142" t="s">
        <v>506</v>
      </c>
      <c r="G25" s="145" t="s">
        <v>50</v>
      </c>
      <c r="H25" s="146" t="s">
        <v>86</v>
      </c>
      <c r="I25" s="142" t="s">
        <v>471</v>
      </c>
      <c r="J25" s="142">
        <v>4</v>
      </c>
      <c r="K25" s="142">
        <v>1</v>
      </c>
      <c r="L25" s="142">
        <v>2</v>
      </c>
      <c r="M25" s="142">
        <v>1</v>
      </c>
      <c r="N25" s="143">
        <v>8</v>
      </c>
      <c r="O25" s="142"/>
      <c r="P25" s="232" t="s">
        <v>856</v>
      </c>
    </row>
    <row r="26" spans="1:16" ht="15">
      <c r="A26" s="29">
        <v>25</v>
      </c>
      <c r="B26" s="98" t="s">
        <v>347</v>
      </c>
      <c r="C26" s="99">
        <v>5</v>
      </c>
      <c r="D26" s="99" t="s">
        <v>9</v>
      </c>
      <c r="E26" s="98" t="s">
        <v>304</v>
      </c>
      <c r="F26" s="98" t="s">
        <v>305</v>
      </c>
      <c r="G26" s="100" t="s">
        <v>50</v>
      </c>
      <c r="H26" s="100" t="s">
        <v>86</v>
      </c>
      <c r="I26" s="98" t="s">
        <v>306</v>
      </c>
      <c r="J26" s="101">
        <v>5</v>
      </c>
      <c r="K26" s="101">
        <v>1</v>
      </c>
      <c r="L26" s="101">
        <v>1</v>
      </c>
      <c r="M26" s="101">
        <v>1</v>
      </c>
      <c r="N26" s="102">
        <v>8</v>
      </c>
      <c r="O26" s="101"/>
      <c r="P26" s="232" t="s">
        <v>855</v>
      </c>
    </row>
    <row r="27" spans="1:16" ht="15">
      <c r="A27" s="29">
        <v>26</v>
      </c>
      <c r="B27" s="65" t="s">
        <v>152</v>
      </c>
      <c r="C27" s="67">
        <v>5</v>
      </c>
      <c r="D27" s="67" t="s">
        <v>9</v>
      </c>
      <c r="E27" s="68" t="s">
        <v>153</v>
      </c>
      <c r="F27" s="65" t="s">
        <v>134</v>
      </c>
      <c r="G27" s="69" t="s">
        <v>50</v>
      </c>
      <c r="H27" s="69" t="s">
        <v>86</v>
      </c>
      <c r="I27" s="65" t="s">
        <v>154</v>
      </c>
      <c r="J27" s="70">
        <v>3.5</v>
      </c>
      <c r="K27" s="70">
        <v>1</v>
      </c>
      <c r="L27" s="70">
        <v>2</v>
      </c>
      <c r="M27" s="70">
        <v>1</v>
      </c>
      <c r="N27" s="71">
        <v>7.5</v>
      </c>
      <c r="O27" s="70"/>
      <c r="P27" s="232" t="s">
        <v>854</v>
      </c>
    </row>
    <row r="28" spans="1:16" ht="15">
      <c r="A28" s="29">
        <v>27</v>
      </c>
      <c r="B28" s="139" t="s">
        <v>468</v>
      </c>
      <c r="C28" s="140">
        <v>5</v>
      </c>
      <c r="D28" s="140" t="s">
        <v>13</v>
      </c>
      <c r="E28" s="139" t="s">
        <v>469</v>
      </c>
      <c r="F28" s="139" t="s">
        <v>470</v>
      </c>
      <c r="G28" s="141" t="s">
        <v>50</v>
      </c>
      <c r="H28" s="141" t="s">
        <v>86</v>
      </c>
      <c r="I28" s="139" t="s">
        <v>471</v>
      </c>
      <c r="J28" s="142">
        <v>1</v>
      </c>
      <c r="K28" s="142">
        <v>1</v>
      </c>
      <c r="L28" s="142">
        <v>2</v>
      </c>
      <c r="M28" s="142">
        <v>3</v>
      </c>
      <c r="N28" s="143">
        <v>7</v>
      </c>
      <c r="O28" s="142"/>
      <c r="P28" s="232" t="s">
        <v>856</v>
      </c>
    </row>
    <row r="29" spans="1:16" ht="15">
      <c r="A29" s="29">
        <v>28</v>
      </c>
      <c r="B29" s="123" t="s">
        <v>398</v>
      </c>
      <c r="C29" s="125">
        <v>5</v>
      </c>
      <c r="D29" s="125" t="s">
        <v>9</v>
      </c>
      <c r="E29" s="123" t="s">
        <v>399</v>
      </c>
      <c r="F29" s="123" t="s">
        <v>400</v>
      </c>
      <c r="G29" s="126" t="s">
        <v>50</v>
      </c>
      <c r="H29" s="127" t="s">
        <v>51</v>
      </c>
      <c r="I29" s="123" t="s">
        <v>401</v>
      </c>
      <c r="J29" s="123">
        <v>3</v>
      </c>
      <c r="K29" s="123">
        <v>2</v>
      </c>
      <c r="L29" s="123">
        <v>1</v>
      </c>
      <c r="M29" s="123">
        <v>1</v>
      </c>
      <c r="N29" s="124">
        <v>7</v>
      </c>
      <c r="O29" s="123"/>
      <c r="P29" s="232" t="s">
        <v>857</v>
      </c>
    </row>
    <row r="30" spans="1:16" ht="15">
      <c r="A30" s="29">
        <v>29</v>
      </c>
      <c r="B30" s="98" t="s">
        <v>346</v>
      </c>
      <c r="C30" s="99">
        <v>5</v>
      </c>
      <c r="D30" s="99" t="s">
        <v>9</v>
      </c>
      <c r="E30" s="98" t="s">
        <v>304</v>
      </c>
      <c r="F30" s="98" t="s">
        <v>305</v>
      </c>
      <c r="G30" s="100" t="s">
        <v>50</v>
      </c>
      <c r="H30" s="100" t="s">
        <v>86</v>
      </c>
      <c r="I30" s="98" t="s">
        <v>306</v>
      </c>
      <c r="J30" s="101">
        <v>3</v>
      </c>
      <c r="K30" s="101">
        <v>1</v>
      </c>
      <c r="L30" s="101">
        <v>2</v>
      </c>
      <c r="M30" s="101">
        <v>1</v>
      </c>
      <c r="N30" s="102">
        <v>7</v>
      </c>
      <c r="O30" s="101"/>
      <c r="P30" s="232" t="s">
        <v>855</v>
      </c>
    </row>
    <row r="31" spans="1:16" ht="15">
      <c r="A31" s="29">
        <v>30</v>
      </c>
      <c r="B31" s="101" t="s">
        <v>313</v>
      </c>
      <c r="C31" s="106">
        <v>5</v>
      </c>
      <c r="D31" s="106" t="s">
        <v>9</v>
      </c>
      <c r="E31" s="101" t="s">
        <v>314</v>
      </c>
      <c r="F31" s="101" t="s">
        <v>315</v>
      </c>
      <c r="G31" s="107" t="s">
        <v>50</v>
      </c>
      <c r="H31" s="108" t="s">
        <v>86</v>
      </c>
      <c r="I31" s="101" t="s">
        <v>316</v>
      </c>
      <c r="J31" s="101">
        <v>1</v>
      </c>
      <c r="K31" s="101">
        <v>1</v>
      </c>
      <c r="L31" s="101">
        <v>1</v>
      </c>
      <c r="M31" s="101">
        <v>3</v>
      </c>
      <c r="N31" s="102">
        <v>6</v>
      </c>
      <c r="O31" s="101"/>
      <c r="P31" s="232" t="s">
        <v>855</v>
      </c>
    </row>
    <row r="32" spans="1:16" ht="15">
      <c r="A32" s="29">
        <v>31</v>
      </c>
      <c r="B32" s="98" t="s">
        <v>318</v>
      </c>
      <c r="C32" s="99">
        <v>5</v>
      </c>
      <c r="D32" s="99" t="s">
        <v>9</v>
      </c>
      <c r="E32" s="98" t="s">
        <v>304</v>
      </c>
      <c r="F32" s="98" t="s">
        <v>305</v>
      </c>
      <c r="G32" s="100" t="s">
        <v>50</v>
      </c>
      <c r="H32" s="100" t="s">
        <v>86</v>
      </c>
      <c r="I32" s="98" t="s">
        <v>306</v>
      </c>
      <c r="J32" s="101">
        <v>2</v>
      </c>
      <c r="K32" s="101">
        <v>1</v>
      </c>
      <c r="L32" s="101">
        <v>2</v>
      </c>
      <c r="M32" s="101">
        <v>1</v>
      </c>
      <c r="N32" s="102">
        <v>6</v>
      </c>
      <c r="O32" s="101"/>
      <c r="P32" s="232" t="s">
        <v>855</v>
      </c>
    </row>
    <row r="33" spans="1:16" ht="15">
      <c r="A33" s="29">
        <v>32</v>
      </c>
      <c r="B33" s="103" t="s">
        <v>331</v>
      </c>
      <c r="C33" s="104">
        <v>5</v>
      </c>
      <c r="D33" s="104" t="s">
        <v>9</v>
      </c>
      <c r="E33" s="105" t="s">
        <v>304</v>
      </c>
      <c r="F33" s="103" t="s">
        <v>305</v>
      </c>
      <c r="G33" s="104" t="s">
        <v>50</v>
      </c>
      <c r="H33" s="104" t="s">
        <v>86</v>
      </c>
      <c r="I33" s="103" t="s">
        <v>306</v>
      </c>
      <c r="J33" s="101">
        <v>3</v>
      </c>
      <c r="K33" s="101">
        <v>1</v>
      </c>
      <c r="L33" s="101">
        <v>1</v>
      </c>
      <c r="M33" s="101">
        <v>1</v>
      </c>
      <c r="N33" s="102">
        <v>6</v>
      </c>
      <c r="O33" s="101"/>
      <c r="P33" s="232" t="s">
        <v>855</v>
      </c>
    </row>
    <row r="34" spans="1:16" ht="15">
      <c r="A34" s="29">
        <v>33</v>
      </c>
      <c r="B34" s="139" t="s">
        <v>502</v>
      </c>
      <c r="C34" s="140">
        <v>5</v>
      </c>
      <c r="D34" s="140" t="s">
        <v>13</v>
      </c>
      <c r="E34" s="139" t="s">
        <v>469</v>
      </c>
      <c r="F34" s="139" t="s">
        <v>470</v>
      </c>
      <c r="G34" s="141" t="s">
        <v>50</v>
      </c>
      <c r="H34" s="141" t="s">
        <v>86</v>
      </c>
      <c r="I34" s="139" t="s">
        <v>471</v>
      </c>
      <c r="J34" s="142">
        <v>3</v>
      </c>
      <c r="K34" s="142">
        <v>1</v>
      </c>
      <c r="L34" s="142">
        <v>1</v>
      </c>
      <c r="M34" s="142">
        <v>1</v>
      </c>
      <c r="N34" s="143">
        <v>6</v>
      </c>
      <c r="O34" s="142"/>
      <c r="P34" s="232" t="s">
        <v>856</v>
      </c>
    </row>
    <row r="35" spans="1:16" ht="15">
      <c r="A35" s="29">
        <v>34</v>
      </c>
      <c r="B35" s="98" t="s">
        <v>333</v>
      </c>
      <c r="C35" s="99">
        <v>5</v>
      </c>
      <c r="D35" s="99" t="s">
        <v>9</v>
      </c>
      <c r="E35" s="98" t="s">
        <v>334</v>
      </c>
      <c r="F35" s="98" t="s">
        <v>335</v>
      </c>
      <c r="G35" s="100" t="s">
        <v>50</v>
      </c>
      <c r="H35" s="100" t="s">
        <v>86</v>
      </c>
      <c r="I35" s="98" t="s">
        <v>336</v>
      </c>
      <c r="J35" s="101">
        <v>2.5</v>
      </c>
      <c r="K35" s="101">
        <v>1</v>
      </c>
      <c r="L35" s="101">
        <v>1.5</v>
      </c>
      <c r="M35" s="101">
        <v>1</v>
      </c>
      <c r="N35" s="102">
        <v>6</v>
      </c>
      <c r="O35" s="101"/>
      <c r="P35" s="232" t="s">
        <v>855</v>
      </c>
    </row>
    <row r="36" spans="1:16" ht="15">
      <c r="A36" s="29">
        <v>35</v>
      </c>
      <c r="B36" s="120" t="s">
        <v>402</v>
      </c>
      <c r="C36" s="121">
        <v>5</v>
      </c>
      <c r="D36" s="121" t="s">
        <v>9</v>
      </c>
      <c r="E36" s="120" t="s">
        <v>399</v>
      </c>
      <c r="F36" s="120" t="s">
        <v>400</v>
      </c>
      <c r="G36" s="126" t="s">
        <v>50</v>
      </c>
      <c r="H36" s="122" t="s">
        <v>51</v>
      </c>
      <c r="I36" s="120" t="s">
        <v>401</v>
      </c>
      <c r="J36" s="123">
        <v>3</v>
      </c>
      <c r="K36" s="123">
        <v>1</v>
      </c>
      <c r="L36" s="123">
        <v>1</v>
      </c>
      <c r="M36" s="123">
        <v>1</v>
      </c>
      <c r="N36" s="124">
        <v>6</v>
      </c>
      <c r="O36" s="123"/>
      <c r="P36" s="232" t="s">
        <v>857</v>
      </c>
    </row>
    <row r="37" spans="1:16" ht="15">
      <c r="A37" s="29">
        <v>36</v>
      </c>
      <c r="B37" s="101" t="s">
        <v>311</v>
      </c>
      <c r="C37" s="106">
        <v>5</v>
      </c>
      <c r="D37" s="106" t="s">
        <v>9</v>
      </c>
      <c r="E37" s="101" t="s">
        <v>304</v>
      </c>
      <c r="F37" s="101" t="s">
        <v>305</v>
      </c>
      <c r="G37" s="107" t="s">
        <v>50</v>
      </c>
      <c r="H37" s="108" t="s">
        <v>86</v>
      </c>
      <c r="I37" s="101" t="s">
        <v>306</v>
      </c>
      <c r="J37" s="101">
        <v>1.5</v>
      </c>
      <c r="K37" s="101">
        <v>1</v>
      </c>
      <c r="L37" s="101">
        <v>2</v>
      </c>
      <c r="M37" s="101">
        <v>1</v>
      </c>
      <c r="N37" s="102">
        <v>5.5</v>
      </c>
      <c r="O37" s="101"/>
      <c r="P37" s="232" t="s">
        <v>855</v>
      </c>
    </row>
    <row r="38" spans="1:16" ht="15">
      <c r="A38" s="29">
        <v>37</v>
      </c>
      <c r="B38" s="98" t="s">
        <v>303</v>
      </c>
      <c r="C38" s="99">
        <v>5</v>
      </c>
      <c r="D38" s="99" t="s">
        <v>9</v>
      </c>
      <c r="E38" s="98" t="s">
        <v>304</v>
      </c>
      <c r="F38" s="98" t="s">
        <v>305</v>
      </c>
      <c r="G38" s="100" t="s">
        <v>50</v>
      </c>
      <c r="H38" s="100" t="s">
        <v>86</v>
      </c>
      <c r="I38" s="98" t="s">
        <v>306</v>
      </c>
      <c r="J38" s="101">
        <v>2</v>
      </c>
      <c r="K38" s="101">
        <v>1</v>
      </c>
      <c r="L38" s="101">
        <v>1</v>
      </c>
      <c r="M38" s="101">
        <v>1</v>
      </c>
      <c r="N38" s="102">
        <v>5</v>
      </c>
      <c r="O38" s="101"/>
      <c r="P38" s="232" t="s">
        <v>855</v>
      </c>
    </row>
    <row r="39" spans="1:16" ht="15">
      <c r="A39" s="29">
        <v>38</v>
      </c>
      <c r="B39" s="142" t="s">
        <v>481</v>
      </c>
      <c r="C39" s="144">
        <v>5</v>
      </c>
      <c r="D39" s="144" t="s">
        <v>13</v>
      </c>
      <c r="E39" s="142" t="s">
        <v>482</v>
      </c>
      <c r="F39" s="142" t="s">
        <v>483</v>
      </c>
      <c r="G39" s="145" t="s">
        <v>50</v>
      </c>
      <c r="H39" s="146" t="s">
        <v>86</v>
      </c>
      <c r="I39" s="142" t="s">
        <v>484</v>
      </c>
      <c r="J39" s="142">
        <v>1</v>
      </c>
      <c r="K39" s="142">
        <v>1</v>
      </c>
      <c r="L39" s="142">
        <v>2</v>
      </c>
      <c r="M39" s="142">
        <v>1</v>
      </c>
      <c r="N39" s="143">
        <v>5</v>
      </c>
      <c r="O39" s="142"/>
      <c r="P39" s="232" t="s">
        <v>856</v>
      </c>
    </row>
    <row r="40" spans="1:16" ht="15">
      <c r="A40" s="29">
        <v>39</v>
      </c>
      <c r="B40" s="120" t="s">
        <v>391</v>
      </c>
      <c r="C40" s="121">
        <v>5</v>
      </c>
      <c r="D40" s="121" t="s">
        <v>9</v>
      </c>
      <c r="E40" s="120" t="s">
        <v>392</v>
      </c>
      <c r="F40" s="120" t="s">
        <v>393</v>
      </c>
      <c r="G40" s="126" t="s">
        <v>50</v>
      </c>
      <c r="H40" s="122" t="s">
        <v>86</v>
      </c>
      <c r="I40" s="120" t="s">
        <v>394</v>
      </c>
      <c r="J40" s="123">
        <v>2</v>
      </c>
      <c r="K40" s="123">
        <v>1</v>
      </c>
      <c r="L40" s="123">
        <v>1</v>
      </c>
      <c r="M40" s="123">
        <v>1</v>
      </c>
      <c r="N40" s="124">
        <v>5</v>
      </c>
      <c r="O40" s="123"/>
      <c r="P40" s="232" t="s">
        <v>857</v>
      </c>
    </row>
    <row r="41" spans="1:16" ht="15">
      <c r="A41" s="29">
        <v>40</v>
      </c>
      <c r="B41" s="98" t="s">
        <v>332</v>
      </c>
      <c r="C41" s="99">
        <v>5</v>
      </c>
      <c r="D41" s="99" t="s">
        <v>9</v>
      </c>
      <c r="E41" s="98" t="s">
        <v>304</v>
      </c>
      <c r="F41" s="98" t="s">
        <v>305</v>
      </c>
      <c r="G41" s="100" t="s">
        <v>50</v>
      </c>
      <c r="H41" s="100" t="s">
        <v>86</v>
      </c>
      <c r="I41" s="98" t="s">
        <v>306</v>
      </c>
      <c r="J41" s="101">
        <v>2</v>
      </c>
      <c r="K41" s="101">
        <v>1</v>
      </c>
      <c r="L41" s="101">
        <v>1</v>
      </c>
      <c r="M41" s="101">
        <v>1</v>
      </c>
      <c r="N41" s="102">
        <v>5</v>
      </c>
      <c r="O41" s="101"/>
      <c r="P41" s="232" t="s">
        <v>855</v>
      </c>
    </row>
    <row r="42" spans="1:16" ht="15">
      <c r="A42" s="29">
        <v>41</v>
      </c>
      <c r="B42" s="142" t="s">
        <v>508</v>
      </c>
      <c r="C42" s="144">
        <v>5</v>
      </c>
      <c r="D42" s="144" t="s">
        <v>13</v>
      </c>
      <c r="E42" s="142" t="s">
        <v>490</v>
      </c>
      <c r="F42" s="142" t="s">
        <v>491</v>
      </c>
      <c r="G42" s="145" t="s">
        <v>492</v>
      </c>
      <c r="H42" s="146" t="s">
        <v>86</v>
      </c>
      <c r="I42" s="142" t="s">
        <v>493</v>
      </c>
      <c r="J42" s="142">
        <v>1</v>
      </c>
      <c r="K42" s="142">
        <v>1</v>
      </c>
      <c r="L42" s="142">
        <v>2</v>
      </c>
      <c r="M42" s="142">
        <v>1</v>
      </c>
      <c r="N42" s="143">
        <v>5</v>
      </c>
      <c r="O42" s="142"/>
      <c r="P42" s="232" t="s">
        <v>856</v>
      </c>
    </row>
    <row r="43" spans="1:16" ht="15">
      <c r="A43" s="29">
        <v>42</v>
      </c>
      <c r="B43" s="139" t="s">
        <v>476</v>
      </c>
      <c r="C43" s="140">
        <v>5</v>
      </c>
      <c r="D43" s="140" t="s">
        <v>13</v>
      </c>
      <c r="E43" s="139" t="s">
        <v>477</v>
      </c>
      <c r="F43" s="139" t="s">
        <v>478</v>
      </c>
      <c r="G43" s="141" t="s">
        <v>479</v>
      </c>
      <c r="H43" s="141" t="s">
        <v>86</v>
      </c>
      <c r="I43" s="139" t="s">
        <v>480</v>
      </c>
      <c r="J43" s="142">
        <v>1</v>
      </c>
      <c r="K43" s="142">
        <v>1</v>
      </c>
      <c r="L43" s="142">
        <v>1</v>
      </c>
      <c r="M43" s="142">
        <v>1</v>
      </c>
      <c r="N43" s="143">
        <v>4</v>
      </c>
      <c r="O43" s="142"/>
      <c r="P43" s="232" t="s">
        <v>856</v>
      </c>
    </row>
    <row r="44" spans="1:16" ht="15">
      <c r="A44" s="29">
        <v>43</v>
      </c>
      <c r="B44" s="139" t="s">
        <v>494</v>
      </c>
      <c r="C44" s="140">
        <v>5</v>
      </c>
      <c r="D44" s="140" t="s">
        <v>13</v>
      </c>
      <c r="E44" s="139" t="s">
        <v>477</v>
      </c>
      <c r="F44" s="139" t="s">
        <v>478</v>
      </c>
      <c r="G44" s="141" t="s">
        <v>479</v>
      </c>
      <c r="H44" s="141" t="s">
        <v>86</v>
      </c>
      <c r="I44" s="139" t="s">
        <v>480</v>
      </c>
      <c r="J44" s="142">
        <v>1</v>
      </c>
      <c r="K44" s="142">
        <v>1</v>
      </c>
      <c r="L44" s="142">
        <v>1</v>
      </c>
      <c r="M44" s="142">
        <v>1</v>
      </c>
      <c r="N44" s="143">
        <v>4</v>
      </c>
      <c r="O44" s="142"/>
      <c r="P44" s="232" t="s">
        <v>856</v>
      </c>
    </row>
    <row r="45" spans="1:16" ht="15">
      <c r="A45" s="29">
        <v>44</v>
      </c>
      <c r="B45" s="101" t="s">
        <v>319</v>
      </c>
      <c r="C45" s="106">
        <v>5</v>
      </c>
      <c r="D45" s="106" t="s">
        <v>9</v>
      </c>
      <c r="E45" s="101" t="s">
        <v>314</v>
      </c>
      <c r="F45" s="101" t="s">
        <v>315</v>
      </c>
      <c r="G45" s="107" t="s">
        <v>50</v>
      </c>
      <c r="H45" s="108" t="s">
        <v>86</v>
      </c>
      <c r="I45" s="101" t="s">
        <v>316</v>
      </c>
      <c r="J45" s="101">
        <v>1</v>
      </c>
      <c r="K45" s="101">
        <v>1</v>
      </c>
      <c r="L45" s="101">
        <v>1</v>
      </c>
      <c r="M45" s="101">
        <v>1</v>
      </c>
      <c r="N45" s="102">
        <v>4</v>
      </c>
      <c r="O45" s="101"/>
      <c r="P45" s="232" t="s">
        <v>855</v>
      </c>
    </row>
    <row r="46" spans="1:16" ht="15">
      <c r="A46" s="29">
        <v>45</v>
      </c>
      <c r="B46" s="98" t="s">
        <v>320</v>
      </c>
      <c r="C46" s="99">
        <v>5</v>
      </c>
      <c r="D46" s="99" t="s">
        <v>9</v>
      </c>
      <c r="E46" s="98" t="s">
        <v>314</v>
      </c>
      <c r="F46" s="98" t="s">
        <v>315</v>
      </c>
      <c r="G46" s="100" t="s">
        <v>50</v>
      </c>
      <c r="H46" s="100" t="s">
        <v>86</v>
      </c>
      <c r="I46" s="98" t="s">
        <v>316</v>
      </c>
      <c r="J46" s="101">
        <v>1</v>
      </c>
      <c r="K46" s="101">
        <v>1</v>
      </c>
      <c r="L46" s="101">
        <v>1</v>
      </c>
      <c r="M46" s="101">
        <v>1</v>
      </c>
      <c r="N46" s="102">
        <v>4</v>
      </c>
      <c r="O46" s="101"/>
      <c r="P46" s="232" t="s">
        <v>855</v>
      </c>
    </row>
    <row r="47" spans="1:16" ht="15">
      <c r="A47" s="29">
        <v>46</v>
      </c>
      <c r="B47" s="98" t="s">
        <v>325</v>
      </c>
      <c r="C47" s="99">
        <v>5</v>
      </c>
      <c r="D47" s="99" t="s">
        <v>9</v>
      </c>
      <c r="E47" s="98" t="s">
        <v>314</v>
      </c>
      <c r="F47" s="98" t="s">
        <v>315</v>
      </c>
      <c r="G47" s="100" t="s">
        <v>50</v>
      </c>
      <c r="H47" s="100" t="s">
        <v>86</v>
      </c>
      <c r="I47" s="98" t="s">
        <v>316</v>
      </c>
      <c r="J47" s="101">
        <v>1</v>
      </c>
      <c r="K47" s="101">
        <v>1</v>
      </c>
      <c r="L47" s="101">
        <v>1</v>
      </c>
      <c r="M47" s="101">
        <v>1</v>
      </c>
      <c r="N47" s="102">
        <v>4</v>
      </c>
      <c r="O47" s="101"/>
      <c r="P47" s="232" t="s">
        <v>855</v>
      </c>
    </row>
    <row r="48" spans="1:16" ht="15">
      <c r="A48" s="29">
        <v>47</v>
      </c>
      <c r="B48" s="65" t="s">
        <v>88</v>
      </c>
      <c r="C48" s="66">
        <v>5</v>
      </c>
      <c r="D48" s="67" t="s">
        <v>9</v>
      </c>
      <c r="E48" s="65" t="s">
        <v>84</v>
      </c>
      <c r="F48" s="65" t="s">
        <v>85</v>
      </c>
      <c r="G48" s="69" t="s">
        <v>50</v>
      </c>
      <c r="H48" s="69" t="s">
        <v>86</v>
      </c>
      <c r="I48" s="65" t="s">
        <v>87</v>
      </c>
      <c r="J48" s="70"/>
      <c r="K48" s="70"/>
      <c r="L48" s="70"/>
      <c r="M48" s="70"/>
      <c r="N48" s="71">
        <v>0</v>
      </c>
      <c r="O48" s="70" t="s">
        <v>298</v>
      </c>
      <c r="P48" s="232" t="s">
        <v>854</v>
      </c>
    </row>
    <row r="49" spans="1:16" ht="15">
      <c r="A49" s="29">
        <v>48</v>
      </c>
      <c r="B49" s="139" t="s">
        <v>495</v>
      </c>
      <c r="C49" s="140">
        <v>5</v>
      </c>
      <c r="D49" s="140" t="s">
        <v>13</v>
      </c>
      <c r="E49" s="139" t="s">
        <v>490</v>
      </c>
      <c r="F49" s="139" t="s">
        <v>491</v>
      </c>
      <c r="G49" s="141" t="s">
        <v>492</v>
      </c>
      <c r="H49" s="141" t="s">
        <v>86</v>
      </c>
      <c r="I49" s="139" t="s">
        <v>493</v>
      </c>
      <c r="J49" s="142"/>
      <c r="K49" s="142"/>
      <c r="L49" s="142"/>
      <c r="M49" s="142"/>
      <c r="N49" s="143">
        <v>0</v>
      </c>
      <c r="O49" s="142" t="s">
        <v>298</v>
      </c>
      <c r="P49" s="232" t="s">
        <v>856</v>
      </c>
    </row>
    <row r="50" spans="1:16" ht="15">
      <c r="A50" s="29">
        <v>49</v>
      </c>
      <c r="B50" s="70" t="s">
        <v>163</v>
      </c>
      <c r="C50" s="74">
        <v>5</v>
      </c>
      <c r="D50" s="74" t="s">
        <v>9</v>
      </c>
      <c r="E50" s="70" t="s">
        <v>160</v>
      </c>
      <c r="F50" s="70" t="s">
        <v>161</v>
      </c>
      <c r="G50" s="75" t="s">
        <v>50</v>
      </c>
      <c r="H50" s="76" t="s">
        <v>86</v>
      </c>
      <c r="I50" s="70" t="s">
        <v>162</v>
      </c>
      <c r="J50" s="70"/>
      <c r="K50" s="70"/>
      <c r="L50" s="70"/>
      <c r="M50" s="70"/>
      <c r="N50" s="71">
        <v>0</v>
      </c>
      <c r="O50" s="73" t="s">
        <v>298</v>
      </c>
      <c r="P50" s="232" t="s">
        <v>854</v>
      </c>
    </row>
    <row r="51" spans="1:16" ht="15">
      <c r="A51" s="29">
        <v>50</v>
      </c>
      <c r="B51" s="139" t="s">
        <v>498</v>
      </c>
      <c r="C51" s="140">
        <v>5</v>
      </c>
      <c r="D51" s="140" t="s">
        <v>13</v>
      </c>
      <c r="E51" s="139" t="s">
        <v>490</v>
      </c>
      <c r="F51" s="139" t="s">
        <v>491</v>
      </c>
      <c r="G51" s="141" t="s">
        <v>492</v>
      </c>
      <c r="H51" s="141" t="s">
        <v>86</v>
      </c>
      <c r="I51" s="139" t="s">
        <v>493</v>
      </c>
      <c r="J51" s="142"/>
      <c r="K51" s="142"/>
      <c r="L51" s="142"/>
      <c r="M51" s="142"/>
      <c r="N51" s="143">
        <v>0</v>
      </c>
      <c r="O51" s="142" t="s">
        <v>298</v>
      </c>
      <c r="P51" s="232" t="s">
        <v>856</v>
      </c>
    </row>
    <row r="52" spans="1:16" ht="15">
      <c r="A52" s="29">
        <v>51</v>
      </c>
      <c r="B52" s="98" t="s">
        <v>338</v>
      </c>
      <c r="C52" s="99">
        <v>5</v>
      </c>
      <c r="D52" s="99" t="s">
        <v>9</v>
      </c>
      <c r="E52" s="98" t="s">
        <v>322</v>
      </c>
      <c r="F52" s="98" t="s">
        <v>339</v>
      </c>
      <c r="G52" s="100" t="s">
        <v>50</v>
      </c>
      <c r="H52" s="100" t="s">
        <v>51</v>
      </c>
      <c r="I52" s="98" t="s">
        <v>340</v>
      </c>
      <c r="J52" s="101"/>
      <c r="K52" s="101"/>
      <c r="L52" s="101"/>
      <c r="M52" s="101"/>
      <c r="N52" s="102">
        <v>0</v>
      </c>
      <c r="O52" s="101" t="s">
        <v>298</v>
      </c>
      <c r="P52" s="232" t="s">
        <v>855</v>
      </c>
    </row>
    <row r="53" spans="1:16" ht="15">
      <c r="A53" s="29">
        <v>52</v>
      </c>
      <c r="B53" s="139" t="s">
        <v>507</v>
      </c>
      <c r="C53" s="140">
        <v>5</v>
      </c>
      <c r="D53" s="140" t="s">
        <v>13</v>
      </c>
      <c r="E53" s="139" t="s">
        <v>490</v>
      </c>
      <c r="F53" s="139" t="s">
        <v>491</v>
      </c>
      <c r="G53" s="141" t="s">
        <v>492</v>
      </c>
      <c r="H53" s="141" t="s">
        <v>86</v>
      </c>
      <c r="I53" s="139" t="s">
        <v>493</v>
      </c>
      <c r="J53" s="142"/>
      <c r="K53" s="142"/>
      <c r="L53" s="142"/>
      <c r="M53" s="142"/>
      <c r="N53" s="143">
        <v>0</v>
      </c>
      <c r="O53" s="142" t="s">
        <v>298</v>
      </c>
      <c r="P53" s="232" t="s">
        <v>856</v>
      </c>
    </row>
    <row r="54" spans="1:16" ht="15.75" thickBot="1">
      <c r="A54" s="31">
        <v>53</v>
      </c>
      <c r="B54" s="109" t="s">
        <v>343</v>
      </c>
      <c r="C54" s="110">
        <v>5</v>
      </c>
      <c r="D54" s="110" t="s">
        <v>9</v>
      </c>
      <c r="E54" s="109" t="s">
        <v>322</v>
      </c>
      <c r="F54" s="109" t="s">
        <v>339</v>
      </c>
      <c r="G54" s="111" t="s">
        <v>50</v>
      </c>
      <c r="H54" s="111" t="s">
        <v>51</v>
      </c>
      <c r="I54" s="109" t="s">
        <v>340</v>
      </c>
      <c r="J54" s="112"/>
      <c r="K54" s="112"/>
      <c r="L54" s="112"/>
      <c r="M54" s="112"/>
      <c r="N54" s="113">
        <v>0</v>
      </c>
      <c r="O54" s="112" t="s">
        <v>298</v>
      </c>
      <c r="P54" s="243" t="s">
        <v>855</v>
      </c>
    </row>
    <row r="55" spans="1:16" ht="15">
      <c r="A55" s="30">
        <v>54</v>
      </c>
      <c r="B55" s="116" t="s">
        <v>360</v>
      </c>
      <c r="C55" s="117">
        <v>6</v>
      </c>
      <c r="D55" s="117" t="s">
        <v>9</v>
      </c>
      <c r="E55" s="116" t="s">
        <v>328</v>
      </c>
      <c r="F55" s="116" t="s">
        <v>329</v>
      </c>
      <c r="G55" s="118" t="s">
        <v>50</v>
      </c>
      <c r="H55" s="118" t="s">
        <v>86</v>
      </c>
      <c r="I55" s="116" t="s">
        <v>330</v>
      </c>
      <c r="J55" s="114">
        <v>10</v>
      </c>
      <c r="K55" s="114">
        <v>7</v>
      </c>
      <c r="L55" s="114">
        <v>10</v>
      </c>
      <c r="M55" s="114">
        <v>8</v>
      </c>
      <c r="N55" s="115">
        <v>35</v>
      </c>
      <c r="O55" s="242" t="s">
        <v>851</v>
      </c>
      <c r="P55" s="234" t="s">
        <v>855</v>
      </c>
    </row>
    <row r="56" spans="1:16" ht="15.75" customHeight="1">
      <c r="A56" s="29">
        <v>55</v>
      </c>
      <c r="B56" s="133" t="s">
        <v>415</v>
      </c>
      <c r="C56" s="134">
        <v>6</v>
      </c>
      <c r="D56" s="134" t="s">
        <v>9</v>
      </c>
      <c r="E56" s="135" t="s">
        <v>399</v>
      </c>
      <c r="F56" s="133" t="s">
        <v>400</v>
      </c>
      <c r="G56" s="126" t="s">
        <v>50</v>
      </c>
      <c r="H56" s="134" t="s">
        <v>51</v>
      </c>
      <c r="I56" s="133" t="s">
        <v>401</v>
      </c>
      <c r="J56" s="123">
        <v>1</v>
      </c>
      <c r="K56" s="123">
        <v>2</v>
      </c>
      <c r="L56" s="123">
        <v>10</v>
      </c>
      <c r="M56" s="123">
        <v>10</v>
      </c>
      <c r="N56" s="124">
        <v>23</v>
      </c>
      <c r="O56" s="225" t="s">
        <v>851</v>
      </c>
      <c r="P56" s="232" t="s">
        <v>857</v>
      </c>
    </row>
    <row r="57" spans="1:16" ht="15">
      <c r="A57" s="29">
        <v>56</v>
      </c>
      <c r="B57" s="65" t="s">
        <v>47</v>
      </c>
      <c r="C57" s="66">
        <v>6</v>
      </c>
      <c r="D57" s="67" t="s">
        <v>9</v>
      </c>
      <c r="E57" s="65" t="s">
        <v>48</v>
      </c>
      <c r="F57" s="65" t="s">
        <v>49</v>
      </c>
      <c r="G57" s="69" t="s">
        <v>50</v>
      </c>
      <c r="H57" s="69" t="s">
        <v>51</v>
      </c>
      <c r="I57" s="65" t="s">
        <v>52</v>
      </c>
      <c r="J57" s="70">
        <v>1</v>
      </c>
      <c r="K57" s="70">
        <v>2</v>
      </c>
      <c r="L57" s="70">
        <v>10</v>
      </c>
      <c r="M57" s="70">
        <v>10</v>
      </c>
      <c r="N57" s="71">
        <v>23</v>
      </c>
      <c r="O57" s="73" t="s">
        <v>851</v>
      </c>
      <c r="P57" s="232" t="s">
        <v>854</v>
      </c>
    </row>
    <row r="58" spans="1:16" ht="15">
      <c r="A58" s="29">
        <v>57</v>
      </c>
      <c r="B58" s="70" t="s">
        <v>165</v>
      </c>
      <c r="C58" s="74">
        <v>6</v>
      </c>
      <c r="D58" s="74" t="s">
        <v>9</v>
      </c>
      <c r="E58" s="70" t="s">
        <v>160</v>
      </c>
      <c r="F58" s="70" t="s">
        <v>161</v>
      </c>
      <c r="G58" s="75" t="s">
        <v>50</v>
      </c>
      <c r="H58" s="76" t="s">
        <v>86</v>
      </c>
      <c r="I58" s="70" t="s">
        <v>162</v>
      </c>
      <c r="J58" s="70">
        <v>3</v>
      </c>
      <c r="K58" s="70">
        <v>7</v>
      </c>
      <c r="L58" s="70">
        <v>10</v>
      </c>
      <c r="M58" s="70">
        <v>2</v>
      </c>
      <c r="N58" s="71">
        <v>22</v>
      </c>
      <c r="O58" s="73" t="s">
        <v>851</v>
      </c>
      <c r="P58" s="232" t="s">
        <v>854</v>
      </c>
    </row>
    <row r="59" spans="1:16" ht="15">
      <c r="A59" s="29">
        <v>58</v>
      </c>
      <c r="B59" s="70" t="s">
        <v>157</v>
      </c>
      <c r="C59" s="74">
        <v>6</v>
      </c>
      <c r="D59" s="74" t="s">
        <v>9</v>
      </c>
      <c r="E59" s="70" t="s">
        <v>153</v>
      </c>
      <c r="F59" s="70" t="s">
        <v>134</v>
      </c>
      <c r="G59" s="75" t="s">
        <v>50</v>
      </c>
      <c r="H59" s="76" t="s">
        <v>86</v>
      </c>
      <c r="I59" s="70" t="s">
        <v>154</v>
      </c>
      <c r="J59" s="70">
        <v>3</v>
      </c>
      <c r="K59" s="70">
        <v>7</v>
      </c>
      <c r="L59" s="70">
        <v>10</v>
      </c>
      <c r="M59" s="70">
        <v>1</v>
      </c>
      <c r="N59" s="71">
        <v>21</v>
      </c>
      <c r="O59" s="73" t="s">
        <v>851</v>
      </c>
      <c r="P59" s="232" t="s">
        <v>854</v>
      </c>
    </row>
    <row r="60" spans="1:16" ht="15">
      <c r="A60" s="29">
        <v>59</v>
      </c>
      <c r="B60" s="98" t="s">
        <v>357</v>
      </c>
      <c r="C60" s="99">
        <v>6</v>
      </c>
      <c r="D60" s="99" t="s">
        <v>9</v>
      </c>
      <c r="E60" s="98" t="s">
        <v>322</v>
      </c>
      <c r="F60" s="98" t="s">
        <v>323</v>
      </c>
      <c r="G60" s="100" t="s">
        <v>50</v>
      </c>
      <c r="H60" s="100" t="s">
        <v>86</v>
      </c>
      <c r="I60" s="98" t="s">
        <v>324</v>
      </c>
      <c r="J60" s="101">
        <v>1</v>
      </c>
      <c r="K60" s="101">
        <v>7</v>
      </c>
      <c r="L60" s="101">
        <v>10</v>
      </c>
      <c r="M60" s="101">
        <v>2</v>
      </c>
      <c r="N60" s="102">
        <v>20</v>
      </c>
      <c r="O60" s="229" t="s">
        <v>851</v>
      </c>
      <c r="P60" s="232" t="s">
        <v>855</v>
      </c>
    </row>
    <row r="61" spans="1:16" ht="15">
      <c r="A61" s="29">
        <v>60</v>
      </c>
      <c r="B61" s="65" t="s">
        <v>91</v>
      </c>
      <c r="C61" s="66">
        <v>6</v>
      </c>
      <c r="D61" s="67" t="s">
        <v>9</v>
      </c>
      <c r="E61" s="65" t="s">
        <v>84</v>
      </c>
      <c r="F61" s="65" t="s">
        <v>85</v>
      </c>
      <c r="G61" s="69" t="s">
        <v>50</v>
      </c>
      <c r="H61" s="69" t="s">
        <v>86</v>
      </c>
      <c r="I61" s="65" t="s">
        <v>87</v>
      </c>
      <c r="J61" s="70">
        <v>4</v>
      </c>
      <c r="K61" s="70">
        <v>2</v>
      </c>
      <c r="L61" s="70">
        <v>3</v>
      </c>
      <c r="M61" s="70">
        <v>10</v>
      </c>
      <c r="N61" s="71">
        <v>19</v>
      </c>
      <c r="O61" s="73" t="s">
        <v>851</v>
      </c>
      <c r="P61" s="232" t="s">
        <v>854</v>
      </c>
    </row>
    <row r="62" spans="1:16" ht="15">
      <c r="A62" s="29">
        <v>61</v>
      </c>
      <c r="B62" s="142" t="s">
        <v>521</v>
      </c>
      <c r="C62" s="144">
        <v>6</v>
      </c>
      <c r="D62" s="144" t="s">
        <v>13</v>
      </c>
      <c r="E62" s="142" t="s">
        <v>490</v>
      </c>
      <c r="F62" s="142" t="s">
        <v>491</v>
      </c>
      <c r="G62" s="145" t="s">
        <v>492</v>
      </c>
      <c r="H62" s="146" t="s">
        <v>86</v>
      </c>
      <c r="I62" s="142" t="s">
        <v>493</v>
      </c>
      <c r="J62" s="142">
        <v>3</v>
      </c>
      <c r="K62" s="142">
        <v>2</v>
      </c>
      <c r="L62" s="142">
        <v>10</v>
      </c>
      <c r="M62" s="142">
        <v>3</v>
      </c>
      <c r="N62" s="143">
        <v>18</v>
      </c>
      <c r="O62" s="226" t="s">
        <v>851</v>
      </c>
      <c r="P62" s="232" t="s">
        <v>856</v>
      </c>
    </row>
    <row r="63" spans="1:16" ht="15">
      <c r="A63" s="29">
        <v>62</v>
      </c>
      <c r="B63" s="65" t="s">
        <v>141</v>
      </c>
      <c r="C63" s="67">
        <v>6</v>
      </c>
      <c r="D63" s="67" t="s">
        <v>9</v>
      </c>
      <c r="E63" s="68" t="s">
        <v>142</v>
      </c>
      <c r="F63" s="65" t="s">
        <v>143</v>
      </c>
      <c r="G63" s="69" t="s">
        <v>50</v>
      </c>
      <c r="H63" s="69" t="s">
        <v>51</v>
      </c>
      <c r="I63" s="65" t="s">
        <v>144</v>
      </c>
      <c r="J63" s="70">
        <v>3</v>
      </c>
      <c r="K63" s="70">
        <v>2</v>
      </c>
      <c r="L63" s="70">
        <v>10</v>
      </c>
      <c r="M63" s="70">
        <v>1</v>
      </c>
      <c r="N63" s="71">
        <v>16</v>
      </c>
      <c r="O63" s="73" t="s">
        <v>851</v>
      </c>
      <c r="P63" s="232" t="s">
        <v>854</v>
      </c>
    </row>
    <row r="64" spans="1:16" ht="15">
      <c r="A64" s="29">
        <v>63</v>
      </c>
      <c r="B64" s="98" t="s">
        <v>355</v>
      </c>
      <c r="C64" s="99">
        <v>6</v>
      </c>
      <c r="D64" s="99" t="s">
        <v>9</v>
      </c>
      <c r="E64" s="98" t="s">
        <v>328</v>
      </c>
      <c r="F64" s="98" t="s">
        <v>329</v>
      </c>
      <c r="G64" s="100" t="s">
        <v>50</v>
      </c>
      <c r="H64" s="100" t="s">
        <v>86</v>
      </c>
      <c r="I64" s="98" t="s">
        <v>330</v>
      </c>
      <c r="J64" s="101">
        <v>1</v>
      </c>
      <c r="K64" s="101">
        <v>2</v>
      </c>
      <c r="L64" s="101">
        <v>10</v>
      </c>
      <c r="M64" s="101">
        <v>3</v>
      </c>
      <c r="N64" s="102">
        <v>16</v>
      </c>
      <c r="O64" s="229" t="s">
        <v>851</v>
      </c>
      <c r="P64" s="232" t="s">
        <v>855</v>
      </c>
    </row>
    <row r="65" spans="1:16" ht="15">
      <c r="A65" s="29">
        <v>64</v>
      </c>
      <c r="B65" s="90" t="s">
        <v>167</v>
      </c>
      <c r="C65" s="91">
        <v>6</v>
      </c>
      <c r="D65" s="91" t="s">
        <v>9</v>
      </c>
      <c r="E65" s="65" t="s">
        <v>160</v>
      </c>
      <c r="F65" s="65" t="s">
        <v>161</v>
      </c>
      <c r="G65" s="69" t="s">
        <v>50</v>
      </c>
      <c r="H65" s="69" t="s">
        <v>86</v>
      </c>
      <c r="I65" s="65" t="s">
        <v>162</v>
      </c>
      <c r="J65" s="70">
        <v>3</v>
      </c>
      <c r="K65" s="70">
        <v>2</v>
      </c>
      <c r="L65" s="70">
        <v>10</v>
      </c>
      <c r="M65" s="70">
        <v>1</v>
      </c>
      <c r="N65" s="71">
        <v>16</v>
      </c>
      <c r="O65" s="73" t="s">
        <v>851</v>
      </c>
      <c r="P65" s="232" t="s">
        <v>854</v>
      </c>
    </row>
    <row r="66" spans="1:16" ht="15">
      <c r="A66" s="29">
        <v>65</v>
      </c>
      <c r="B66" s="139" t="s">
        <v>518</v>
      </c>
      <c r="C66" s="140">
        <v>6</v>
      </c>
      <c r="D66" s="140" t="s">
        <v>13</v>
      </c>
      <c r="E66" s="139" t="s">
        <v>505</v>
      </c>
      <c r="F66" s="139" t="s">
        <v>506</v>
      </c>
      <c r="G66" s="141" t="s">
        <v>50</v>
      </c>
      <c r="H66" s="141" t="s">
        <v>86</v>
      </c>
      <c r="I66" s="139" t="s">
        <v>471</v>
      </c>
      <c r="J66" s="142">
        <v>3</v>
      </c>
      <c r="K66" s="142">
        <v>3</v>
      </c>
      <c r="L66" s="142">
        <v>5</v>
      </c>
      <c r="M66" s="142">
        <v>2</v>
      </c>
      <c r="N66" s="143">
        <v>13</v>
      </c>
      <c r="O66" s="226" t="s">
        <v>851</v>
      </c>
      <c r="P66" s="232" t="s">
        <v>856</v>
      </c>
    </row>
    <row r="67" spans="1:16" ht="15">
      <c r="A67" s="29">
        <v>66</v>
      </c>
      <c r="B67" s="139" t="s">
        <v>519</v>
      </c>
      <c r="C67" s="140">
        <v>6</v>
      </c>
      <c r="D67" s="140" t="s">
        <v>13</v>
      </c>
      <c r="E67" s="139" t="s">
        <v>490</v>
      </c>
      <c r="F67" s="139" t="s">
        <v>491</v>
      </c>
      <c r="G67" s="141" t="s">
        <v>492</v>
      </c>
      <c r="H67" s="141" t="s">
        <v>86</v>
      </c>
      <c r="I67" s="139" t="s">
        <v>493</v>
      </c>
      <c r="J67" s="142">
        <v>1</v>
      </c>
      <c r="K67" s="142">
        <v>3</v>
      </c>
      <c r="L67" s="142">
        <v>8</v>
      </c>
      <c r="M67" s="142">
        <v>1</v>
      </c>
      <c r="N67" s="143">
        <v>13</v>
      </c>
      <c r="O67" s="226" t="s">
        <v>851</v>
      </c>
      <c r="P67" s="232" t="s">
        <v>856</v>
      </c>
    </row>
    <row r="68" spans="1:16" ht="15">
      <c r="A68" s="29">
        <v>67</v>
      </c>
      <c r="B68" s="65" t="s">
        <v>196</v>
      </c>
      <c r="C68" s="66">
        <v>6</v>
      </c>
      <c r="D68" s="67" t="s">
        <v>9</v>
      </c>
      <c r="E68" s="68" t="s">
        <v>186</v>
      </c>
      <c r="F68" s="65" t="s">
        <v>187</v>
      </c>
      <c r="G68" s="69" t="s">
        <v>50</v>
      </c>
      <c r="H68" s="69" t="s">
        <v>86</v>
      </c>
      <c r="I68" s="65" t="s">
        <v>197</v>
      </c>
      <c r="J68" s="70">
        <v>2</v>
      </c>
      <c r="K68" s="70">
        <v>7</v>
      </c>
      <c r="L68" s="70">
        <v>1</v>
      </c>
      <c r="M68" s="70">
        <v>3</v>
      </c>
      <c r="N68" s="71">
        <v>13</v>
      </c>
      <c r="O68" s="73" t="s">
        <v>851</v>
      </c>
      <c r="P68" s="232" t="s">
        <v>854</v>
      </c>
    </row>
    <row r="69" spans="1:16" ht="15">
      <c r="A69" s="29">
        <v>68</v>
      </c>
      <c r="B69" s="65" t="s">
        <v>54</v>
      </c>
      <c r="C69" s="67">
        <v>6</v>
      </c>
      <c r="D69" s="67" t="s">
        <v>9</v>
      </c>
      <c r="E69" s="65" t="s">
        <v>48</v>
      </c>
      <c r="F69" s="65" t="s">
        <v>49</v>
      </c>
      <c r="G69" s="69" t="s">
        <v>50</v>
      </c>
      <c r="H69" s="69" t="s">
        <v>51</v>
      </c>
      <c r="I69" s="65" t="s">
        <v>52</v>
      </c>
      <c r="J69" s="70">
        <v>1</v>
      </c>
      <c r="K69" s="70">
        <v>6</v>
      </c>
      <c r="L69" s="70">
        <v>3</v>
      </c>
      <c r="M69" s="70">
        <v>2</v>
      </c>
      <c r="N69" s="71">
        <v>12</v>
      </c>
      <c r="O69" s="73" t="s">
        <v>851</v>
      </c>
      <c r="P69" s="232" t="s">
        <v>854</v>
      </c>
    </row>
    <row r="70" spans="1:16" ht="15">
      <c r="A70" s="29">
        <v>69</v>
      </c>
      <c r="B70" s="98" t="s">
        <v>362</v>
      </c>
      <c r="C70" s="99">
        <v>6</v>
      </c>
      <c r="D70" s="99" t="s">
        <v>9</v>
      </c>
      <c r="E70" s="98" t="s">
        <v>322</v>
      </c>
      <c r="F70" s="98" t="s">
        <v>323</v>
      </c>
      <c r="G70" s="100" t="s">
        <v>50</v>
      </c>
      <c r="H70" s="100" t="s">
        <v>86</v>
      </c>
      <c r="I70" s="98" t="s">
        <v>324</v>
      </c>
      <c r="J70" s="101">
        <v>3</v>
      </c>
      <c r="K70" s="101">
        <v>4</v>
      </c>
      <c r="L70" s="101">
        <v>2</v>
      </c>
      <c r="M70" s="101">
        <v>3</v>
      </c>
      <c r="N70" s="102">
        <v>12</v>
      </c>
      <c r="O70" s="229" t="s">
        <v>851</v>
      </c>
      <c r="P70" s="232" t="s">
        <v>855</v>
      </c>
    </row>
    <row r="71" spans="1:16" ht="15">
      <c r="A71" s="29">
        <v>70</v>
      </c>
      <c r="B71" s="65" t="s">
        <v>55</v>
      </c>
      <c r="C71" s="67">
        <v>6</v>
      </c>
      <c r="D71" s="67" t="s">
        <v>9</v>
      </c>
      <c r="E71" s="65" t="s">
        <v>48</v>
      </c>
      <c r="F71" s="65" t="s">
        <v>49</v>
      </c>
      <c r="G71" s="69" t="s">
        <v>50</v>
      </c>
      <c r="H71" s="69" t="s">
        <v>51</v>
      </c>
      <c r="I71" s="65" t="s">
        <v>52</v>
      </c>
      <c r="J71" s="70">
        <v>2</v>
      </c>
      <c r="K71" s="70">
        <v>1</v>
      </c>
      <c r="L71" s="70">
        <v>2</v>
      </c>
      <c r="M71" s="70">
        <v>6</v>
      </c>
      <c r="N71" s="71">
        <v>11</v>
      </c>
      <c r="O71" s="73"/>
      <c r="P71" s="232" t="s">
        <v>854</v>
      </c>
    </row>
    <row r="72" spans="1:16" ht="15">
      <c r="A72" s="29">
        <v>71</v>
      </c>
      <c r="B72" s="98" t="s">
        <v>361</v>
      </c>
      <c r="C72" s="99">
        <v>6</v>
      </c>
      <c r="D72" s="99" t="s">
        <v>9</v>
      </c>
      <c r="E72" s="98" t="s">
        <v>322</v>
      </c>
      <c r="F72" s="98" t="s">
        <v>323</v>
      </c>
      <c r="G72" s="100" t="s">
        <v>50</v>
      </c>
      <c r="H72" s="100" t="s">
        <v>86</v>
      </c>
      <c r="I72" s="98" t="s">
        <v>324</v>
      </c>
      <c r="J72" s="101">
        <v>3</v>
      </c>
      <c r="K72" s="101">
        <v>3</v>
      </c>
      <c r="L72" s="101">
        <v>2</v>
      </c>
      <c r="M72" s="101">
        <v>3</v>
      </c>
      <c r="N72" s="102">
        <v>11</v>
      </c>
      <c r="O72" s="229"/>
      <c r="P72" s="232" t="s">
        <v>855</v>
      </c>
    </row>
    <row r="73" spans="1:16" ht="15">
      <c r="A73" s="29">
        <v>72</v>
      </c>
      <c r="B73" s="70" t="s">
        <v>192</v>
      </c>
      <c r="C73" s="74">
        <v>6</v>
      </c>
      <c r="D73" s="74" t="s">
        <v>13</v>
      </c>
      <c r="E73" s="70" t="s">
        <v>186</v>
      </c>
      <c r="F73" s="70" t="s">
        <v>187</v>
      </c>
      <c r="G73" s="75" t="s">
        <v>50</v>
      </c>
      <c r="H73" s="76" t="s">
        <v>86</v>
      </c>
      <c r="I73" s="70" t="s">
        <v>189</v>
      </c>
      <c r="J73" s="70">
        <v>2</v>
      </c>
      <c r="K73" s="70">
        <v>7</v>
      </c>
      <c r="L73" s="70">
        <v>1</v>
      </c>
      <c r="M73" s="70">
        <v>1</v>
      </c>
      <c r="N73" s="71">
        <v>11</v>
      </c>
      <c r="O73" s="73"/>
      <c r="P73" s="232" t="s">
        <v>854</v>
      </c>
    </row>
    <row r="74" spans="1:16" ht="15">
      <c r="A74" s="29">
        <v>73</v>
      </c>
      <c r="B74" s="65" t="s">
        <v>156</v>
      </c>
      <c r="C74" s="67">
        <v>6</v>
      </c>
      <c r="D74" s="67" t="s">
        <v>9</v>
      </c>
      <c r="E74" s="68" t="s">
        <v>153</v>
      </c>
      <c r="F74" s="65" t="s">
        <v>134</v>
      </c>
      <c r="G74" s="69" t="s">
        <v>50</v>
      </c>
      <c r="H74" s="69" t="s">
        <v>86</v>
      </c>
      <c r="I74" s="65" t="s">
        <v>154</v>
      </c>
      <c r="J74" s="70">
        <v>2</v>
      </c>
      <c r="K74" s="70">
        <v>2</v>
      </c>
      <c r="L74" s="70">
        <v>3</v>
      </c>
      <c r="M74" s="70">
        <v>3</v>
      </c>
      <c r="N74" s="71">
        <v>10</v>
      </c>
      <c r="O74" s="70"/>
      <c r="P74" s="232" t="s">
        <v>854</v>
      </c>
    </row>
    <row r="75" spans="1:16" ht="15">
      <c r="A75" s="29">
        <v>74</v>
      </c>
      <c r="B75" s="147" t="s">
        <v>516</v>
      </c>
      <c r="C75" s="148">
        <v>6</v>
      </c>
      <c r="D75" s="148" t="s">
        <v>13</v>
      </c>
      <c r="E75" s="149" t="s">
        <v>469</v>
      </c>
      <c r="F75" s="147" t="s">
        <v>470</v>
      </c>
      <c r="G75" s="148" t="s">
        <v>50</v>
      </c>
      <c r="H75" s="148" t="s">
        <v>86</v>
      </c>
      <c r="I75" s="147" t="s">
        <v>471</v>
      </c>
      <c r="J75" s="142">
        <v>2</v>
      </c>
      <c r="K75" s="142">
        <v>3</v>
      </c>
      <c r="L75" s="142">
        <v>3</v>
      </c>
      <c r="M75" s="142">
        <v>2</v>
      </c>
      <c r="N75" s="143">
        <v>10</v>
      </c>
      <c r="O75" s="142"/>
      <c r="P75" s="232" t="s">
        <v>856</v>
      </c>
    </row>
    <row r="76" spans="1:16" ht="15">
      <c r="A76" s="29">
        <v>75</v>
      </c>
      <c r="B76" s="65" t="s">
        <v>145</v>
      </c>
      <c r="C76" s="67">
        <v>6</v>
      </c>
      <c r="D76" s="67" t="s">
        <v>9</v>
      </c>
      <c r="E76" s="68" t="s">
        <v>142</v>
      </c>
      <c r="F76" s="65" t="s">
        <v>143</v>
      </c>
      <c r="G76" s="69" t="s">
        <v>50</v>
      </c>
      <c r="H76" s="69" t="s">
        <v>51</v>
      </c>
      <c r="I76" s="65" t="s">
        <v>144</v>
      </c>
      <c r="J76" s="70">
        <v>1</v>
      </c>
      <c r="K76" s="70">
        <v>6</v>
      </c>
      <c r="L76" s="70">
        <v>2</v>
      </c>
      <c r="M76" s="70">
        <v>1</v>
      </c>
      <c r="N76" s="71">
        <v>10</v>
      </c>
      <c r="O76" s="70"/>
      <c r="P76" s="232" t="s">
        <v>854</v>
      </c>
    </row>
    <row r="77" spans="1:16" ht="15">
      <c r="A77" s="29">
        <v>76</v>
      </c>
      <c r="B77" s="139" t="s">
        <v>524</v>
      </c>
      <c r="C77" s="140">
        <v>6</v>
      </c>
      <c r="D77" s="140" t="s">
        <v>13</v>
      </c>
      <c r="E77" s="139" t="s">
        <v>469</v>
      </c>
      <c r="F77" s="139" t="s">
        <v>470</v>
      </c>
      <c r="G77" s="141" t="s">
        <v>50</v>
      </c>
      <c r="H77" s="141" t="s">
        <v>86</v>
      </c>
      <c r="I77" s="139" t="s">
        <v>471</v>
      </c>
      <c r="J77" s="142">
        <v>3</v>
      </c>
      <c r="K77" s="142">
        <v>1</v>
      </c>
      <c r="L77" s="142">
        <v>3</v>
      </c>
      <c r="M77" s="142">
        <v>2</v>
      </c>
      <c r="N77" s="143">
        <v>9</v>
      </c>
      <c r="O77" s="142"/>
      <c r="P77" s="232" t="s">
        <v>856</v>
      </c>
    </row>
    <row r="78" spans="1:16" ht="15">
      <c r="A78" s="29">
        <v>77</v>
      </c>
      <c r="B78" s="139" t="s">
        <v>530</v>
      </c>
      <c r="C78" s="140">
        <v>6</v>
      </c>
      <c r="D78" s="140" t="s">
        <v>13</v>
      </c>
      <c r="E78" s="139" t="s">
        <v>469</v>
      </c>
      <c r="F78" s="139" t="s">
        <v>470</v>
      </c>
      <c r="G78" s="141" t="s">
        <v>50</v>
      </c>
      <c r="H78" s="141" t="s">
        <v>86</v>
      </c>
      <c r="I78" s="139" t="s">
        <v>471</v>
      </c>
      <c r="J78" s="142">
        <v>1</v>
      </c>
      <c r="K78" s="142">
        <v>3</v>
      </c>
      <c r="L78" s="142">
        <v>3</v>
      </c>
      <c r="M78" s="142">
        <v>2</v>
      </c>
      <c r="N78" s="143">
        <v>9</v>
      </c>
      <c r="O78" s="142"/>
      <c r="P78" s="232" t="s">
        <v>856</v>
      </c>
    </row>
    <row r="79" spans="1:16" ht="15">
      <c r="A79" s="29">
        <v>78</v>
      </c>
      <c r="B79" s="139" t="s">
        <v>514</v>
      </c>
      <c r="C79" s="140">
        <v>6</v>
      </c>
      <c r="D79" s="140" t="s">
        <v>13</v>
      </c>
      <c r="E79" s="139" t="s">
        <v>477</v>
      </c>
      <c r="F79" s="139" t="s">
        <v>478</v>
      </c>
      <c r="G79" s="141" t="s">
        <v>479</v>
      </c>
      <c r="H79" s="141" t="s">
        <v>86</v>
      </c>
      <c r="I79" s="139" t="s">
        <v>480</v>
      </c>
      <c r="J79" s="142">
        <v>4</v>
      </c>
      <c r="K79" s="142">
        <v>2</v>
      </c>
      <c r="L79" s="142">
        <v>1</v>
      </c>
      <c r="M79" s="142">
        <v>1</v>
      </c>
      <c r="N79" s="143">
        <v>8</v>
      </c>
      <c r="O79" s="142"/>
      <c r="P79" s="232" t="s">
        <v>856</v>
      </c>
    </row>
    <row r="80" spans="1:16" ht="15">
      <c r="A80" s="29">
        <v>79</v>
      </c>
      <c r="B80" s="70" t="s">
        <v>53</v>
      </c>
      <c r="C80" s="74">
        <v>6</v>
      </c>
      <c r="D80" s="74" t="s">
        <v>9</v>
      </c>
      <c r="E80" s="70" t="s">
        <v>48</v>
      </c>
      <c r="F80" s="70" t="s">
        <v>49</v>
      </c>
      <c r="G80" s="75" t="s">
        <v>50</v>
      </c>
      <c r="H80" s="76" t="s">
        <v>51</v>
      </c>
      <c r="I80" s="70" t="s">
        <v>52</v>
      </c>
      <c r="J80" s="70">
        <v>3</v>
      </c>
      <c r="K80" s="70">
        <v>1</v>
      </c>
      <c r="L80" s="70">
        <v>1</v>
      </c>
      <c r="M80" s="70">
        <v>3</v>
      </c>
      <c r="N80" s="71">
        <v>8</v>
      </c>
      <c r="O80" s="70"/>
      <c r="P80" s="232" t="s">
        <v>854</v>
      </c>
    </row>
    <row r="81" spans="1:16" ht="15">
      <c r="A81" s="29">
        <v>80</v>
      </c>
      <c r="B81" s="65" t="s">
        <v>146</v>
      </c>
      <c r="C81" s="67">
        <v>6</v>
      </c>
      <c r="D81" s="67" t="s">
        <v>9</v>
      </c>
      <c r="E81" s="65" t="s">
        <v>142</v>
      </c>
      <c r="F81" s="65" t="s">
        <v>143</v>
      </c>
      <c r="G81" s="69" t="s">
        <v>50</v>
      </c>
      <c r="H81" s="69" t="s">
        <v>51</v>
      </c>
      <c r="I81" s="65" t="s">
        <v>144</v>
      </c>
      <c r="J81" s="70">
        <v>1</v>
      </c>
      <c r="K81" s="70">
        <v>2</v>
      </c>
      <c r="L81" s="70">
        <v>3</v>
      </c>
      <c r="M81" s="70">
        <v>1</v>
      </c>
      <c r="N81" s="71">
        <v>7</v>
      </c>
      <c r="O81" s="70"/>
      <c r="P81" s="232" t="s">
        <v>854</v>
      </c>
    </row>
    <row r="82" spans="1:16" ht="15">
      <c r="A82" s="29">
        <v>81</v>
      </c>
      <c r="B82" s="65" t="s">
        <v>56</v>
      </c>
      <c r="C82" s="67">
        <v>6</v>
      </c>
      <c r="D82" s="67" t="s">
        <v>9</v>
      </c>
      <c r="E82" s="65" t="s">
        <v>48</v>
      </c>
      <c r="F82" s="65" t="s">
        <v>49</v>
      </c>
      <c r="G82" s="69" t="s">
        <v>50</v>
      </c>
      <c r="H82" s="69" t="s">
        <v>51</v>
      </c>
      <c r="I82" s="65" t="s">
        <v>52</v>
      </c>
      <c r="J82" s="70">
        <v>1</v>
      </c>
      <c r="K82" s="70">
        <v>2</v>
      </c>
      <c r="L82" s="70">
        <v>3</v>
      </c>
      <c r="M82" s="70">
        <v>1</v>
      </c>
      <c r="N82" s="71">
        <v>7</v>
      </c>
      <c r="O82" s="70"/>
      <c r="P82" s="232" t="s">
        <v>854</v>
      </c>
    </row>
    <row r="83" spans="1:16" ht="15">
      <c r="A83" s="29">
        <v>82</v>
      </c>
      <c r="B83" s="65" t="s">
        <v>166</v>
      </c>
      <c r="C83" s="67">
        <v>6</v>
      </c>
      <c r="D83" s="67" t="s">
        <v>9</v>
      </c>
      <c r="E83" s="68" t="s">
        <v>160</v>
      </c>
      <c r="F83" s="65" t="s">
        <v>161</v>
      </c>
      <c r="G83" s="69" t="s">
        <v>50</v>
      </c>
      <c r="H83" s="69" t="s">
        <v>86</v>
      </c>
      <c r="I83" s="65" t="s">
        <v>162</v>
      </c>
      <c r="J83" s="70">
        <v>4</v>
      </c>
      <c r="K83" s="70">
        <v>1</v>
      </c>
      <c r="L83" s="70">
        <v>1</v>
      </c>
      <c r="M83" s="70">
        <v>1</v>
      </c>
      <c r="N83" s="71">
        <v>7</v>
      </c>
      <c r="O83" s="70"/>
      <c r="P83" s="232" t="s">
        <v>854</v>
      </c>
    </row>
    <row r="84" spans="1:16" ht="15">
      <c r="A84" s="29">
        <v>83</v>
      </c>
      <c r="B84" s="120" t="s">
        <v>410</v>
      </c>
      <c r="C84" s="121">
        <v>6</v>
      </c>
      <c r="D84" s="121" t="s">
        <v>9</v>
      </c>
      <c r="E84" s="120" t="s">
        <v>399</v>
      </c>
      <c r="F84" s="120" t="s">
        <v>400</v>
      </c>
      <c r="G84" s="126" t="s">
        <v>50</v>
      </c>
      <c r="H84" s="122" t="s">
        <v>51</v>
      </c>
      <c r="I84" s="120" t="s">
        <v>401</v>
      </c>
      <c r="J84" s="123">
        <v>1</v>
      </c>
      <c r="K84" s="123">
        <v>2</v>
      </c>
      <c r="L84" s="123">
        <v>2</v>
      </c>
      <c r="M84" s="123">
        <v>1</v>
      </c>
      <c r="N84" s="124">
        <v>6</v>
      </c>
      <c r="O84" s="123"/>
      <c r="P84" s="232" t="s">
        <v>857</v>
      </c>
    </row>
    <row r="85" spans="1:16" ht="15">
      <c r="A85" s="29">
        <v>84</v>
      </c>
      <c r="B85" s="98" t="s">
        <v>354</v>
      </c>
      <c r="C85" s="99">
        <v>6</v>
      </c>
      <c r="D85" s="99" t="s">
        <v>9</v>
      </c>
      <c r="E85" s="98" t="s">
        <v>322</v>
      </c>
      <c r="F85" s="98" t="s">
        <v>323</v>
      </c>
      <c r="G85" s="100" t="s">
        <v>50</v>
      </c>
      <c r="H85" s="100" t="s">
        <v>86</v>
      </c>
      <c r="I85" s="98" t="s">
        <v>324</v>
      </c>
      <c r="J85" s="101">
        <v>2</v>
      </c>
      <c r="K85" s="101">
        <v>1</v>
      </c>
      <c r="L85" s="101">
        <v>2</v>
      </c>
      <c r="M85" s="101">
        <v>1</v>
      </c>
      <c r="N85" s="102">
        <v>6</v>
      </c>
      <c r="O85" s="101"/>
      <c r="P85" s="232" t="s">
        <v>855</v>
      </c>
    </row>
    <row r="86" spans="1:16" ht="15">
      <c r="A86" s="29">
        <v>85</v>
      </c>
      <c r="B86" s="139" t="s">
        <v>523</v>
      </c>
      <c r="C86" s="150">
        <v>6</v>
      </c>
      <c r="D86" s="140" t="s">
        <v>13</v>
      </c>
      <c r="E86" s="139" t="s">
        <v>477</v>
      </c>
      <c r="F86" s="139" t="s">
        <v>478</v>
      </c>
      <c r="G86" s="141" t="s">
        <v>479</v>
      </c>
      <c r="H86" s="141" t="s">
        <v>86</v>
      </c>
      <c r="I86" s="139" t="s">
        <v>480</v>
      </c>
      <c r="J86" s="142">
        <v>2</v>
      </c>
      <c r="K86" s="142">
        <v>2</v>
      </c>
      <c r="L86" s="142">
        <v>1</v>
      </c>
      <c r="M86" s="142">
        <v>1</v>
      </c>
      <c r="N86" s="143">
        <v>6</v>
      </c>
      <c r="O86" s="142"/>
      <c r="P86" s="232" t="s">
        <v>856</v>
      </c>
    </row>
    <row r="87" spans="1:16" ht="15">
      <c r="A87" s="29">
        <v>86</v>
      </c>
      <c r="B87" s="65" t="s">
        <v>136</v>
      </c>
      <c r="C87" s="67">
        <v>6</v>
      </c>
      <c r="D87" s="67" t="s">
        <v>9</v>
      </c>
      <c r="E87" s="65" t="s">
        <v>133</v>
      </c>
      <c r="F87" s="65" t="s">
        <v>134</v>
      </c>
      <c r="G87" s="69" t="s">
        <v>50</v>
      </c>
      <c r="H87" s="69" t="s">
        <v>51</v>
      </c>
      <c r="I87" s="65" t="s">
        <v>135</v>
      </c>
      <c r="J87" s="70">
        <v>1</v>
      </c>
      <c r="K87" s="70">
        <v>1</v>
      </c>
      <c r="L87" s="70">
        <v>2</v>
      </c>
      <c r="M87" s="70">
        <v>2</v>
      </c>
      <c r="N87" s="71">
        <v>6</v>
      </c>
      <c r="O87" s="70"/>
      <c r="P87" s="232" t="s">
        <v>854</v>
      </c>
    </row>
    <row r="88" spans="1:16" ht="15">
      <c r="A88" s="29">
        <v>87</v>
      </c>
      <c r="B88" s="65" t="s">
        <v>148</v>
      </c>
      <c r="C88" s="67">
        <v>6</v>
      </c>
      <c r="D88" s="67" t="s">
        <v>9</v>
      </c>
      <c r="E88" s="68" t="s">
        <v>142</v>
      </c>
      <c r="F88" s="65" t="s">
        <v>143</v>
      </c>
      <c r="G88" s="69" t="s">
        <v>50</v>
      </c>
      <c r="H88" s="69" t="s">
        <v>51</v>
      </c>
      <c r="I88" s="65" t="s">
        <v>144</v>
      </c>
      <c r="J88" s="70">
        <v>1</v>
      </c>
      <c r="K88" s="70">
        <v>2</v>
      </c>
      <c r="L88" s="70">
        <v>2</v>
      </c>
      <c r="M88" s="70">
        <v>1</v>
      </c>
      <c r="N88" s="71">
        <v>6</v>
      </c>
      <c r="O88" s="70"/>
      <c r="P88" s="232" t="s">
        <v>854</v>
      </c>
    </row>
    <row r="89" spans="1:16" ht="15">
      <c r="A89" s="29">
        <v>88</v>
      </c>
      <c r="B89" s="65" t="s">
        <v>92</v>
      </c>
      <c r="C89" s="67">
        <v>6</v>
      </c>
      <c r="D89" s="67" t="s">
        <v>9</v>
      </c>
      <c r="E89" s="65" t="s">
        <v>84</v>
      </c>
      <c r="F89" s="65" t="s">
        <v>85</v>
      </c>
      <c r="G89" s="69" t="s">
        <v>50</v>
      </c>
      <c r="H89" s="69" t="s">
        <v>86</v>
      </c>
      <c r="I89" s="65" t="s">
        <v>87</v>
      </c>
      <c r="J89" s="70">
        <v>3</v>
      </c>
      <c r="K89" s="70">
        <v>1</v>
      </c>
      <c r="L89" s="70">
        <v>1</v>
      </c>
      <c r="M89" s="70">
        <v>1</v>
      </c>
      <c r="N89" s="71">
        <v>6</v>
      </c>
      <c r="O89" s="70"/>
      <c r="P89" s="232" t="s">
        <v>854</v>
      </c>
    </row>
    <row r="90" spans="1:16" ht="15">
      <c r="A90" s="29">
        <v>89</v>
      </c>
      <c r="B90" s="65" t="s">
        <v>206</v>
      </c>
      <c r="C90" s="66">
        <v>6</v>
      </c>
      <c r="D90" s="67" t="s">
        <v>9</v>
      </c>
      <c r="E90" s="68" t="s">
        <v>207</v>
      </c>
      <c r="F90" s="65" t="s">
        <v>208</v>
      </c>
      <c r="G90" s="69" t="s">
        <v>50</v>
      </c>
      <c r="H90" s="69" t="s">
        <v>86</v>
      </c>
      <c r="I90" s="65" t="s">
        <v>209</v>
      </c>
      <c r="J90" s="70">
        <v>1</v>
      </c>
      <c r="K90" s="70">
        <v>1</v>
      </c>
      <c r="L90" s="70">
        <v>2</v>
      </c>
      <c r="M90" s="70">
        <v>1</v>
      </c>
      <c r="N90" s="71">
        <v>5</v>
      </c>
      <c r="O90" s="70"/>
      <c r="P90" s="232" t="s">
        <v>854</v>
      </c>
    </row>
    <row r="91" spans="1:16" ht="15">
      <c r="A91" s="29">
        <v>90</v>
      </c>
      <c r="B91" s="70" t="s">
        <v>193</v>
      </c>
      <c r="C91" s="74">
        <v>6</v>
      </c>
      <c r="D91" s="74" t="s">
        <v>13</v>
      </c>
      <c r="E91" s="70" t="s">
        <v>186</v>
      </c>
      <c r="F91" s="70" t="s">
        <v>187</v>
      </c>
      <c r="G91" s="75" t="s">
        <v>50</v>
      </c>
      <c r="H91" s="76" t="s">
        <v>86</v>
      </c>
      <c r="I91" s="70" t="s">
        <v>189</v>
      </c>
      <c r="J91" s="70">
        <v>2</v>
      </c>
      <c r="K91" s="70">
        <v>1</v>
      </c>
      <c r="L91" s="70">
        <v>1</v>
      </c>
      <c r="M91" s="70">
        <v>1</v>
      </c>
      <c r="N91" s="71">
        <v>5</v>
      </c>
      <c r="O91" s="70"/>
      <c r="P91" s="232" t="s">
        <v>854</v>
      </c>
    </row>
    <row r="92" spans="1:16" ht="15">
      <c r="A92" s="29">
        <v>91</v>
      </c>
      <c r="B92" s="65" t="s">
        <v>57</v>
      </c>
      <c r="C92" s="67">
        <v>6</v>
      </c>
      <c r="D92" s="67" t="s">
        <v>9</v>
      </c>
      <c r="E92" s="65" t="s">
        <v>48</v>
      </c>
      <c r="F92" s="65" t="s">
        <v>49</v>
      </c>
      <c r="G92" s="69" t="s">
        <v>50</v>
      </c>
      <c r="H92" s="69" t="s">
        <v>51</v>
      </c>
      <c r="I92" s="65" t="s">
        <v>52</v>
      </c>
      <c r="J92" s="70">
        <v>1</v>
      </c>
      <c r="K92" s="70">
        <v>1</v>
      </c>
      <c r="L92" s="70">
        <v>2</v>
      </c>
      <c r="M92" s="70">
        <v>1</v>
      </c>
      <c r="N92" s="71">
        <v>5</v>
      </c>
      <c r="O92" s="70"/>
      <c r="P92" s="232" t="s">
        <v>854</v>
      </c>
    </row>
    <row r="93" spans="1:16" ht="15">
      <c r="A93" s="29">
        <v>92</v>
      </c>
      <c r="B93" s="65" t="s">
        <v>147</v>
      </c>
      <c r="C93" s="67">
        <v>6</v>
      </c>
      <c r="D93" s="67" t="s">
        <v>9</v>
      </c>
      <c r="E93" s="65" t="s">
        <v>142</v>
      </c>
      <c r="F93" s="65" t="s">
        <v>143</v>
      </c>
      <c r="G93" s="69" t="s">
        <v>50</v>
      </c>
      <c r="H93" s="69" t="s">
        <v>51</v>
      </c>
      <c r="I93" s="65" t="s">
        <v>144</v>
      </c>
      <c r="J93" s="70">
        <v>1</v>
      </c>
      <c r="K93" s="70">
        <v>2</v>
      </c>
      <c r="L93" s="70">
        <v>1</v>
      </c>
      <c r="M93" s="70">
        <v>1</v>
      </c>
      <c r="N93" s="71">
        <v>5</v>
      </c>
      <c r="O93" s="70"/>
      <c r="P93" s="232" t="s">
        <v>854</v>
      </c>
    </row>
    <row r="94" spans="1:16" ht="15">
      <c r="A94" s="29">
        <v>93</v>
      </c>
      <c r="B94" s="98" t="s">
        <v>358</v>
      </c>
      <c r="C94" s="99">
        <v>6</v>
      </c>
      <c r="D94" s="99" t="s">
        <v>9</v>
      </c>
      <c r="E94" s="98" t="s">
        <v>328</v>
      </c>
      <c r="F94" s="98" t="s">
        <v>329</v>
      </c>
      <c r="G94" s="100" t="s">
        <v>50</v>
      </c>
      <c r="H94" s="100" t="s">
        <v>86</v>
      </c>
      <c r="I94" s="98" t="s">
        <v>330</v>
      </c>
      <c r="J94" s="101">
        <v>1</v>
      </c>
      <c r="K94" s="101">
        <v>1</v>
      </c>
      <c r="L94" s="101">
        <v>2</v>
      </c>
      <c r="M94" s="101">
        <v>1</v>
      </c>
      <c r="N94" s="102">
        <v>5</v>
      </c>
      <c r="O94" s="101"/>
      <c r="P94" s="232" t="s">
        <v>855</v>
      </c>
    </row>
    <row r="95" spans="1:16" ht="15">
      <c r="A95" s="29">
        <v>94</v>
      </c>
      <c r="B95" s="139" t="s">
        <v>528</v>
      </c>
      <c r="C95" s="140">
        <v>6</v>
      </c>
      <c r="D95" s="140" t="s">
        <v>13</v>
      </c>
      <c r="E95" s="139" t="s">
        <v>477</v>
      </c>
      <c r="F95" s="139" t="s">
        <v>478</v>
      </c>
      <c r="G95" s="141" t="s">
        <v>479</v>
      </c>
      <c r="H95" s="141" t="s">
        <v>86</v>
      </c>
      <c r="I95" s="139" t="s">
        <v>480</v>
      </c>
      <c r="J95" s="142">
        <v>1</v>
      </c>
      <c r="K95" s="142">
        <v>1</v>
      </c>
      <c r="L95" s="142">
        <v>1</v>
      </c>
      <c r="M95" s="142">
        <v>2</v>
      </c>
      <c r="N95" s="143">
        <v>5</v>
      </c>
      <c r="O95" s="142"/>
      <c r="P95" s="232" t="s">
        <v>856</v>
      </c>
    </row>
    <row r="96" spans="1:16" ht="15">
      <c r="A96" s="29">
        <v>95</v>
      </c>
      <c r="B96" s="70" t="s">
        <v>191</v>
      </c>
      <c r="C96" s="74">
        <v>6</v>
      </c>
      <c r="D96" s="74" t="s">
        <v>13</v>
      </c>
      <c r="E96" s="70" t="s">
        <v>186</v>
      </c>
      <c r="F96" s="70" t="s">
        <v>187</v>
      </c>
      <c r="G96" s="75" t="s">
        <v>188</v>
      </c>
      <c r="H96" s="76" t="s">
        <v>86</v>
      </c>
      <c r="I96" s="70" t="s">
        <v>189</v>
      </c>
      <c r="J96" s="70">
        <v>1</v>
      </c>
      <c r="K96" s="70">
        <v>1</v>
      </c>
      <c r="L96" s="70">
        <v>1</v>
      </c>
      <c r="M96" s="70">
        <v>1</v>
      </c>
      <c r="N96" s="71">
        <v>4</v>
      </c>
      <c r="O96" s="70"/>
      <c r="P96" s="232" t="s">
        <v>854</v>
      </c>
    </row>
    <row r="97" spans="1:16" ht="15">
      <c r="A97" s="29">
        <v>96</v>
      </c>
      <c r="B97" s="70" t="s">
        <v>210</v>
      </c>
      <c r="C97" s="74">
        <v>6</v>
      </c>
      <c r="D97" s="74" t="s">
        <v>9</v>
      </c>
      <c r="E97" s="70" t="s">
        <v>207</v>
      </c>
      <c r="F97" s="70" t="s">
        <v>208</v>
      </c>
      <c r="G97" s="75" t="s">
        <v>50</v>
      </c>
      <c r="H97" s="76" t="s">
        <v>86</v>
      </c>
      <c r="I97" s="70" t="s">
        <v>209</v>
      </c>
      <c r="J97" s="70">
        <v>1</v>
      </c>
      <c r="K97" s="70">
        <v>1</v>
      </c>
      <c r="L97" s="70">
        <v>1</v>
      </c>
      <c r="M97" s="70">
        <v>1</v>
      </c>
      <c r="N97" s="71">
        <v>4</v>
      </c>
      <c r="O97" s="70"/>
      <c r="P97" s="232" t="s">
        <v>854</v>
      </c>
    </row>
    <row r="98" spans="1:16" ht="15">
      <c r="A98" s="29">
        <v>97</v>
      </c>
      <c r="B98" s="120" t="s">
        <v>421</v>
      </c>
      <c r="C98" s="121">
        <v>6</v>
      </c>
      <c r="D98" s="121" t="s">
        <v>9</v>
      </c>
      <c r="E98" s="120" t="s">
        <v>392</v>
      </c>
      <c r="F98" s="120" t="s">
        <v>393</v>
      </c>
      <c r="G98" s="126" t="s">
        <v>50</v>
      </c>
      <c r="H98" s="122" t="s">
        <v>86</v>
      </c>
      <c r="I98" s="120" t="s">
        <v>394</v>
      </c>
      <c r="J98" s="123">
        <v>1</v>
      </c>
      <c r="K98" s="123">
        <v>1</v>
      </c>
      <c r="L98" s="123">
        <v>1</v>
      </c>
      <c r="M98" s="123">
        <v>1</v>
      </c>
      <c r="N98" s="124">
        <v>4</v>
      </c>
      <c r="O98" s="123"/>
      <c r="P98" s="232" t="s">
        <v>857</v>
      </c>
    </row>
    <row r="99" spans="1:16" ht="15">
      <c r="A99" s="29">
        <v>98</v>
      </c>
      <c r="B99" s="139" t="s">
        <v>513</v>
      </c>
      <c r="C99" s="140">
        <v>6</v>
      </c>
      <c r="D99" s="140" t="s">
        <v>13</v>
      </c>
      <c r="E99" s="139" t="s">
        <v>505</v>
      </c>
      <c r="F99" s="139" t="s">
        <v>506</v>
      </c>
      <c r="G99" s="141" t="s">
        <v>50</v>
      </c>
      <c r="H99" s="141" t="s">
        <v>86</v>
      </c>
      <c r="I99" s="139" t="s">
        <v>471</v>
      </c>
      <c r="J99" s="142"/>
      <c r="K99" s="142"/>
      <c r="L99" s="142"/>
      <c r="M99" s="142"/>
      <c r="N99" s="143">
        <v>0</v>
      </c>
      <c r="O99" s="142" t="s">
        <v>298</v>
      </c>
      <c r="P99" s="232" t="s">
        <v>856</v>
      </c>
    </row>
    <row r="100" spans="1:16" ht="15">
      <c r="A100" s="29">
        <v>99</v>
      </c>
      <c r="B100" s="101" t="s">
        <v>353</v>
      </c>
      <c r="C100" s="106">
        <v>6</v>
      </c>
      <c r="D100" s="106" t="s">
        <v>9</v>
      </c>
      <c r="E100" s="101" t="s">
        <v>322</v>
      </c>
      <c r="F100" s="101" t="s">
        <v>339</v>
      </c>
      <c r="G100" s="107" t="s">
        <v>50</v>
      </c>
      <c r="H100" s="108" t="s">
        <v>51</v>
      </c>
      <c r="I100" s="101" t="s">
        <v>340</v>
      </c>
      <c r="J100" s="101"/>
      <c r="K100" s="101"/>
      <c r="L100" s="101"/>
      <c r="M100" s="101"/>
      <c r="N100" s="102">
        <v>0</v>
      </c>
      <c r="O100" s="101" t="s">
        <v>298</v>
      </c>
      <c r="P100" s="232" t="s">
        <v>855</v>
      </c>
    </row>
    <row r="101" spans="1:16" ht="15">
      <c r="A101" s="29">
        <v>100</v>
      </c>
      <c r="B101" s="65" t="s">
        <v>131</v>
      </c>
      <c r="C101" s="66">
        <v>6</v>
      </c>
      <c r="D101" s="67" t="s">
        <v>9</v>
      </c>
      <c r="E101" s="65" t="s">
        <v>84</v>
      </c>
      <c r="F101" s="65" t="s">
        <v>85</v>
      </c>
      <c r="G101" s="69" t="s">
        <v>50</v>
      </c>
      <c r="H101" s="69" t="s">
        <v>86</v>
      </c>
      <c r="I101" s="65" t="s">
        <v>87</v>
      </c>
      <c r="J101" s="70"/>
      <c r="K101" s="70"/>
      <c r="L101" s="70"/>
      <c r="M101" s="70"/>
      <c r="N101" s="71">
        <v>0</v>
      </c>
      <c r="O101" s="73" t="s">
        <v>298</v>
      </c>
      <c r="P101" s="232" t="s">
        <v>854</v>
      </c>
    </row>
    <row r="102" spans="1:16" ht="15">
      <c r="A102" s="29">
        <v>101</v>
      </c>
      <c r="B102" s="120" t="s">
        <v>414</v>
      </c>
      <c r="C102" s="121">
        <v>6</v>
      </c>
      <c r="D102" s="121" t="s">
        <v>9</v>
      </c>
      <c r="E102" s="120" t="s">
        <v>392</v>
      </c>
      <c r="F102" s="120" t="s">
        <v>393</v>
      </c>
      <c r="G102" s="126" t="s">
        <v>50</v>
      </c>
      <c r="H102" s="122" t="s">
        <v>86</v>
      </c>
      <c r="I102" s="120" t="s">
        <v>394</v>
      </c>
      <c r="J102" s="123"/>
      <c r="K102" s="123"/>
      <c r="L102" s="123"/>
      <c r="M102" s="123"/>
      <c r="N102" s="124">
        <v>0</v>
      </c>
      <c r="O102" s="123" t="s">
        <v>298</v>
      </c>
      <c r="P102" s="232" t="s">
        <v>857</v>
      </c>
    </row>
    <row r="103" spans="1:16" ht="15">
      <c r="A103" s="29">
        <v>102</v>
      </c>
      <c r="B103" s="65" t="s">
        <v>132</v>
      </c>
      <c r="C103" s="67">
        <v>6</v>
      </c>
      <c r="D103" s="67" t="s">
        <v>9</v>
      </c>
      <c r="E103" s="65" t="s">
        <v>133</v>
      </c>
      <c r="F103" s="65" t="s">
        <v>134</v>
      </c>
      <c r="G103" s="69" t="s">
        <v>50</v>
      </c>
      <c r="H103" s="69" t="s">
        <v>51</v>
      </c>
      <c r="I103" s="65" t="s">
        <v>135</v>
      </c>
      <c r="J103" s="70"/>
      <c r="K103" s="70"/>
      <c r="L103" s="70"/>
      <c r="M103" s="70"/>
      <c r="N103" s="71">
        <v>0</v>
      </c>
      <c r="O103" s="73" t="s">
        <v>298</v>
      </c>
      <c r="P103" s="232" t="s">
        <v>854</v>
      </c>
    </row>
    <row r="104" spans="1:16" ht="15">
      <c r="A104" s="29">
        <v>103</v>
      </c>
      <c r="B104" s="65" t="s">
        <v>93</v>
      </c>
      <c r="C104" s="67">
        <v>6</v>
      </c>
      <c r="D104" s="67" t="s">
        <v>9</v>
      </c>
      <c r="E104" s="65" t="s">
        <v>84</v>
      </c>
      <c r="F104" s="65" t="s">
        <v>85</v>
      </c>
      <c r="G104" s="69" t="s">
        <v>50</v>
      </c>
      <c r="H104" s="69" t="s">
        <v>86</v>
      </c>
      <c r="I104" s="65" t="s">
        <v>87</v>
      </c>
      <c r="J104" s="70"/>
      <c r="K104" s="70"/>
      <c r="L104" s="70"/>
      <c r="M104" s="70"/>
      <c r="N104" s="71">
        <v>0</v>
      </c>
      <c r="O104" s="73" t="s">
        <v>298</v>
      </c>
      <c r="P104" s="232" t="s">
        <v>854</v>
      </c>
    </row>
    <row r="105" spans="1:16" ht="15.75" thickBot="1">
      <c r="A105" s="29">
        <v>104</v>
      </c>
      <c r="B105" s="80" t="s">
        <v>130</v>
      </c>
      <c r="C105" s="81">
        <v>6</v>
      </c>
      <c r="D105" s="81" t="s">
        <v>9</v>
      </c>
      <c r="E105" s="80" t="s">
        <v>84</v>
      </c>
      <c r="F105" s="80" t="s">
        <v>85</v>
      </c>
      <c r="G105" s="82" t="s">
        <v>50</v>
      </c>
      <c r="H105" s="82" t="s">
        <v>86</v>
      </c>
      <c r="I105" s="80" t="s">
        <v>87</v>
      </c>
      <c r="J105" s="83"/>
      <c r="K105" s="83"/>
      <c r="L105" s="83"/>
      <c r="M105" s="83"/>
      <c r="N105" s="84">
        <v>0</v>
      </c>
      <c r="O105" s="95" t="s">
        <v>298</v>
      </c>
      <c r="P105" s="232" t="s">
        <v>854</v>
      </c>
    </row>
    <row r="106" spans="1:16" ht="15">
      <c r="A106" s="29">
        <v>105</v>
      </c>
      <c r="B106" s="65" t="s">
        <v>158</v>
      </c>
      <c r="C106" s="67">
        <v>7</v>
      </c>
      <c r="D106" s="67" t="s">
        <v>9</v>
      </c>
      <c r="E106" s="68" t="s">
        <v>153</v>
      </c>
      <c r="F106" s="65" t="s">
        <v>134</v>
      </c>
      <c r="G106" s="69" t="s">
        <v>50</v>
      </c>
      <c r="H106" s="69" t="s">
        <v>86</v>
      </c>
      <c r="I106" s="65" t="s">
        <v>154</v>
      </c>
      <c r="J106" s="70">
        <v>5</v>
      </c>
      <c r="K106" s="70">
        <v>4</v>
      </c>
      <c r="L106" s="70">
        <v>4</v>
      </c>
      <c r="M106" s="70">
        <v>2</v>
      </c>
      <c r="N106" s="71">
        <v>15</v>
      </c>
      <c r="O106" s="73" t="s">
        <v>851</v>
      </c>
      <c r="P106" s="232" t="s">
        <v>854</v>
      </c>
    </row>
    <row r="107" spans="1:16" ht="15">
      <c r="A107" s="29">
        <v>106</v>
      </c>
      <c r="B107" s="120" t="s">
        <v>442</v>
      </c>
      <c r="C107" s="121">
        <v>7</v>
      </c>
      <c r="D107" s="121" t="s">
        <v>9</v>
      </c>
      <c r="E107" s="120" t="s">
        <v>392</v>
      </c>
      <c r="F107" s="120" t="s">
        <v>393</v>
      </c>
      <c r="G107" s="126" t="s">
        <v>50</v>
      </c>
      <c r="H107" s="122" t="s">
        <v>86</v>
      </c>
      <c r="I107" s="120" t="s">
        <v>394</v>
      </c>
      <c r="J107" s="123">
        <v>4</v>
      </c>
      <c r="K107" s="123">
        <v>5</v>
      </c>
      <c r="L107" s="123">
        <v>2</v>
      </c>
      <c r="M107" s="123">
        <v>1</v>
      </c>
      <c r="N107" s="124">
        <v>12</v>
      </c>
      <c r="O107" s="225" t="s">
        <v>851</v>
      </c>
      <c r="P107" s="232" t="s">
        <v>857</v>
      </c>
    </row>
    <row r="108" spans="1:16" ht="15">
      <c r="A108" s="29">
        <v>107</v>
      </c>
      <c r="B108" s="65" t="s">
        <v>168</v>
      </c>
      <c r="C108" s="67">
        <v>7</v>
      </c>
      <c r="D108" s="67" t="s">
        <v>9</v>
      </c>
      <c r="E108" s="65" t="s">
        <v>160</v>
      </c>
      <c r="F108" s="65" t="s">
        <v>161</v>
      </c>
      <c r="G108" s="69" t="s">
        <v>50</v>
      </c>
      <c r="H108" s="69" t="s">
        <v>86</v>
      </c>
      <c r="I108" s="65" t="s">
        <v>162</v>
      </c>
      <c r="J108" s="70">
        <v>4</v>
      </c>
      <c r="K108" s="70">
        <v>1</v>
      </c>
      <c r="L108" s="70">
        <v>4</v>
      </c>
      <c r="M108" s="70">
        <v>2</v>
      </c>
      <c r="N108" s="71">
        <v>11</v>
      </c>
      <c r="O108" s="73" t="s">
        <v>851</v>
      </c>
      <c r="P108" s="232" t="s">
        <v>854</v>
      </c>
    </row>
    <row r="109" spans="1:16" ht="15">
      <c r="A109" s="29">
        <v>108</v>
      </c>
      <c r="B109" s="123" t="s">
        <v>433</v>
      </c>
      <c r="C109" s="125">
        <v>7</v>
      </c>
      <c r="D109" s="125" t="s">
        <v>9</v>
      </c>
      <c r="E109" s="123" t="s">
        <v>392</v>
      </c>
      <c r="F109" s="123" t="s">
        <v>393</v>
      </c>
      <c r="G109" s="126" t="s">
        <v>50</v>
      </c>
      <c r="H109" s="127" t="s">
        <v>86</v>
      </c>
      <c r="I109" s="123" t="s">
        <v>394</v>
      </c>
      <c r="J109" s="123">
        <v>1</v>
      </c>
      <c r="K109" s="123">
        <v>1</v>
      </c>
      <c r="L109" s="123">
        <v>5</v>
      </c>
      <c r="M109" s="123">
        <v>1</v>
      </c>
      <c r="N109" s="124">
        <v>8</v>
      </c>
      <c r="O109" s="123"/>
      <c r="P109" s="232" t="s">
        <v>857</v>
      </c>
    </row>
    <row r="110" spans="1:16" ht="15">
      <c r="A110" s="29">
        <v>109</v>
      </c>
      <c r="B110" s="120" t="s">
        <v>434</v>
      </c>
      <c r="C110" s="121">
        <v>7</v>
      </c>
      <c r="D110" s="121" t="s">
        <v>9</v>
      </c>
      <c r="E110" s="120" t="s">
        <v>392</v>
      </c>
      <c r="F110" s="120" t="s">
        <v>393</v>
      </c>
      <c r="G110" s="126" t="s">
        <v>50</v>
      </c>
      <c r="H110" s="122" t="s">
        <v>86</v>
      </c>
      <c r="I110" s="120" t="s">
        <v>394</v>
      </c>
      <c r="J110" s="123">
        <v>4</v>
      </c>
      <c r="K110" s="123">
        <v>1</v>
      </c>
      <c r="L110" s="123">
        <v>1</v>
      </c>
      <c r="M110" s="123">
        <v>2</v>
      </c>
      <c r="N110" s="124">
        <v>8</v>
      </c>
      <c r="O110" s="123"/>
      <c r="P110" s="232" t="s">
        <v>857</v>
      </c>
    </row>
    <row r="111" spans="1:16" ht="15">
      <c r="A111" s="29">
        <v>110</v>
      </c>
      <c r="B111" s="98" t="s">
        <v>366</v>
      </c>
      <c r="C111" s="99">
        <v>7</v>
      </c>
      <c r="D111" s="99" t="s">
        <v>9</v>
      </c>
      <c r="E111" s="98" t="s">
        <v>350</v>
      </c>
      <c r="F111" s="98" t="s">
        <v>351</v>
      </c>
      <c r="G111" s="100" t="s">
        <v>50</v>
      </c>
      <c r="H111" s="100" t="s">
        <v>86</v>
      </c>
      <c r="I111" s="98" t="s">
        <v>352</v>
      </c>
      <c r="J111" s="101">
        <v>2</v>
      </c>
      <c r="K111" s="101">
        <v>1.5</v>
      </c>
      <c r="L111" s="101">
        <v>2</v>
      </c>
      <c r="M111" s="101">
        <v>2</v>
      </c>
      <c r="N111" s="102">
        <v>7.5</v>
      </c>
      <c r="O111" s="101"/>
      <c r="P111" s="232" t="s">
        <v>855</v>
      </c>
    </row>
    <row r="112" spans="1:16" ht="15">
      <c r="A112" s="29">
        <v>111</v>
      </c>
      <c r="B112" s="139" t="s">
        <v>531</v>
      </c>
      <c r="C112" s="140">
        <v>7</v>
      </c>
      <c r="D112" s="140" t="s">
        <v>13</v>
      </c>
      <c r="E112" s="139" t="s">
        <v>477</v>
      </c>
      <c r="F112" s="139" t="s">
        <v>478</v>
      </c>
      <c r="G112" s="141" t="s">
        <v>479</v>
      </c>
      <c r="H112" s="141" t="s">
        <v>86</v>
      </c>
      <c r="I112" s="139" t="s">
        <v>480</v>
      </c>
      <c r="J112" s="142">
        <v>3</v>
      </c>
      <c r="K112" s="142">
        <v>1</v>
      </c>
      <c r="L112" s="142">
        <v>1</v>
      </c>
      <c r="M112" s="142">
        <v>1</v>
      </c>
      <c r="N112" s="143">
        <v>6</v>
      </c>
      <c r="O112" s="142"/>
      <c r="P112" s="232" t="s">
        <v>856</v>
      </c>
    </row>
    <row r="113" spans="1:16" ht="15">
      <c r="A113" s="29">
        <v>112</v>
      </c>
      <c r="B113" s="120" t="s">
        <v>441</v>
      </c>
      <c r="C113" s="121">
        <v>7</v>
      </c>
      <c r="D113" s="121" t="s">
        <v>9</v>
      </c>
      <c r="E113" s="120" t="s">
        <v>392</v>
      </c>
      <c r="F113" s="120" t="s">
        <v>393</v>
      </c>
      <c r="G113" s="126" t="s">
        <v>50</v>
      </c>
      <c r="H113" s="122" t="s">
        <v>86</v>
      </c>
      <c r="I113" s="120" t="s">
        <v>394</v>
      </c>
      <c r="J113" s="123">
        <v>3</v>
      </c>
      <c r="K113" s="123">
        <v>1</v>
      </c>
      <c r="L113" s="123">
        <v>1</v>
      </c>
      <c r="M113" s="123">
        <v>1</v>
      </c>
      <c r="N113" s="124">
        <v>6</v>
      </c>
      <c r="O113" s="123"/>
      <c r="P113" s="232" t="s">
        <v>857</v>
      </c>
    </row>
    <row r="114" spans="1:16" ht="15">
      <c r="A114" s="29">
        <v>113</v>
      </c>
      <c r="B114" s="92" t="s">
        <v>61</v>
      </c>
      <c r="C114" s="69">
        <v>7</v>
      </c>
      <c r="D114" s="67" t="s">
        <v>9</v>
      </c>
      <c r="E114" s="67" t="s">
        <v>48</v>
      </c>
      <c r="F114" s="65" t="s">
        <v>49</v>
      </c>
      <c r="G114" s="69" t="s">
        <v>50</v>
      </c>
      <c r="H114" s="69" t="s">
        <v>51</v>
      </c>
      <c r="I114" s="92" t="s">
        <v>52</v>
      </c>
      <c r="J114" s="65">
        <v>1</v>
      </c>
      <c r="K114" s="70">
        <v>1</v>
      </c>
      <c r="L114" s="70">
        <v>2</v>
      </c>
      <c r="M114" s="70">
        <v>2</v>
      </c>
      <c r="N114" s="71">
        <v>6</v>
      </c>
      <c r="O114" s="71"/>
      <c r="P114" s="232" t="s">
        <v>854</v>
      </c>
    </row>
    <row r="115" spans="1:16" ht="15">
      <c r="A115" s="29">
        <v>114</v>
      </c>
      <c r="B115" s="70" t="s">
        <v>60</v>
      </c>
      <c r="C115" s="74">
        <v>7</v>
      </c>
      <c r="D115" s="74" t="s">
        <v>9</v>
      </c>
      <c r="E115" s="70" t="s">
        <v>48</v>
      </c>
      <c r="F115" s="70" t="s">
        <v>49</v>
      </c>
      <c r="G115" s="75" t="s">
        <v>50</v>
      </c>
      <c r="H115" s="76" t="s">
        <v>51</v>
      </c>
      <c r="I115" s="70" t="s">
        <v>52</v>
      </c>
      <c r="J115" s="70">
        <v>1</v>
      </c>
      <c r="K115" s="70">
        <v>2</v>
      </c>
      <c r="L115" s="70">
        <v>1</v>
      </c>
      <c r="M115" s="70">
        <v>1</v>
      </c>
      <c r="N115" s="71">
        <v>5</v>
      </c>
      <c r="O115" s="70"/>
      <c r="P115" s="232" t="s">
        <v>854</v>
      </c>
    </row>
    <row r="116" spans="1:16" ht="15">
      <c r="A116" s="29">
        <v>115</v>
      </c>
      <c r="B116" s="94" t="s">
        <v>29</v>
      </c>
      <c r="C116" s="67">
        <v>7</v>
      </c>
      <c r="D116" s="67" t="s">
        <v>9</v>
      </c>
      <c r="E116" s="65" t="s">
        <v>186</v>
      </c>
      <c r="F116" s="65" t="s">
        <v>187</v>
      </c>
      <c r="G116" s="69" t="s">
        <v>50</v>
      </c>
      <c r="H116" s="69" t="s">
        <v>86</v>
      </c>
      <c r="I116" s="65" t="s">
        <v>195</v>
      </c>
      <c r="J116" s="70">
        <v>2</v>
      </c>
      <c r="K116" s="70">
        <v>1</v>
      </c>
      <c r="L116" s="70">
        <v>1</v>
      </c>
      <c r="M116" s="70">
        <v>1</v>
      </c>
      <c r="N116" s="71">
        <v>5</v>
      </c>
      <c r="O116" s="70"/>
      <c r="P116" s="232" t="s">
        <v>854</v>
      </c>
    </row>
    <row r="117" spans="1:16" ht="15">
      <c r="A117" s="29">
        <v>116</v>
      </c>
      <c r="B117" s="65" t="s">
        <v>58</v>
      </c>
      <c r="C117" s="67">
        <v>7</v>
      </c>
      <c r="D117" s="67" t="s">
        <v>9</v>
      </c>
      <c r="E117" s="65" t="s">
        <v>48</v>
      </c>
      <c r="F117" s="65" t="s">
        <v>49</v>
      </c>
      <c r="G117" s="69" t="s">
        <v>50</v>
      </c>
      <c r="H117" s="69" t="s">
        <v>51</v>
      </c>
      <c r="I117" s="65" t="s">
        <v>52</v>
      </c>
      <c r="J117" s="70">
        <v>2</v>
      </c>
      <c r="K117" s="70">
        <v>1</v>
      </c>
      <c r="L117" s="70">
        <v>1</v>
      </c>
      <c r="M117" s="70">
        <v>1</v>
      </c>
      <c r="N117" s="71">
        <v>5</v>
      </c>
      <c r="O117" s="70"/>
      <c r="P117" s="232" t="s">
        <v>854</v>
      </c>
    </row>
    <row r="118" spans="1:16" ht="15">
      <c r="A118" s="29">
        <v>117</v>
      </c>
      <c r="B118" s="70" t="s">
        <v>198</v>
      </c>
      <c r="C118" s="74">
        <v>7</v>
      </c>
      <c r="D118" s="74" t="s">
        <v>9</v>
      </c>
      <c r="E118" s="70" t="s">
        <v>186</v>
      </c>
      <c r="F118" s="70" t="s">
        <v>187</v>
      </c>
      <c r="G118" s="75" t="s">
        <v>50</v>
      </c>
      <c r="H118" s="76" t="s">
        <v>86</v>
      </c>
      <c r="I118" s="70" t="s">
        <v>195</v>
      </c>
      <c r="J118" s="70">
        <v>2</v>
      </c>
      <c r="K118" s="70">
        <v>1</v>
      </c>
      <c r="L118" s="70">
        <v>1</v>
      </c>
      <c r="M118" s="70">
        <v>1</v>
      </c>
      <c r="N118" s="71">
        <v>5</v>
      </c>
      <c r="O118" s="70"/>
      <c r="P118" s="232" t="s">
        <v>854</v>
      </c>
    </row>
    <row r="119" spans="1:16" ht="15">
      <c r="A119" s="29">
        <v>118</v>
      </c>
      <c r="B119" s="120" t="s">
        <v>439</v>
      </c>
      <c r="C119" s="136">
        <v>7</v>
      </c>
      <c r="D119" s="121" t="s">
        <v>9</v>
      </c>
      <c r="E119" s="120" t="s">
        <v>399</v>
      </c>
      <c r="F119" s="120" t="s">
        <v>440</v>
      </c>
      <c r="G119" s="126" t="s">
        <v>50</v>
      </c>
      <c r="H119" s="122" t="s">
        <v>51</v>
      </c>
      <c r="I119" s="120" t="s">
        <v>401</v>
      </c>
      <c r="J119" s="123">
        <v>2</v>
      </c>
      <c r="K119" s="123">
        <v>1</v>
      </c>
      <c r="L119" s="123">
        <v>1</v>
      </c>
      <c r="M119" s="123">
        <v>1</v>
      </c>
      <c r="N119" s="124">
        <v>5</v>
      </c>
      <c r="O119" s="123"/>
      <c r="P119" s="232" t="s">
        <v>857</v>
      </c>
    </row>
    <row r="120" spans="1:16" ht="15">
      <c r="A120" s="29">
        <v>119</v>
      </c>
      <c r="B120" s="65" t="s">
        <v>62</v>
      </c>
      <c r="C120" s="67">
        <v>7</v>
      </c>
      <c r="D120" s="67" t="s">
        <v>9</v>
      </c>
      <c r="E120" s="68" t="s">
        <v>48</v>
      </c>
      <c r="F120" s="65" t="s">
        <v>49</v>
      </c>
      <c r="G120" s="69" t="s">
        <v>50</v>
      </c>
      <c r="H120" s="69" t="s">
        <v>51</v>
      </c>
      <c r="I120" s="65" t="s">
        <v>52</v>
      </c>
      <c r="J120" s="70">
        <v>1</v>
      </c>
      <c r="K120" s="70">
        <v>1</v>
      </c>
      <c r="L120" s="70">
        <v>1</v>
      </c>
      <c r="M120" s="70">
        <v>1</v>
      </c>
      <c r="N120" s="71">
        <v>4</v>
      </c>
      <c r="O120" s="70"/>
      <c r="P120" s="232" t="s">
        <v>854</v>
      </c>
    </row>
    <row r="121" spans="1:16" ht="15">
      <c r="A121" s="29">
        <v>120</v>
      </c>
      <c r="B121" s="98" t="s">
        <v>367</v>
      </c>
      <c r="C121" s="99">
        <v>7</v>
      </c>
      <c r="D121" s="99" t="s">
        <v>9</v>
      </c>
      <c r="E121" s="98" t="s">
        <v>350</v>
      </c>
      <c r="F121" s="98" t="s">
        <v>351</v>
      </c>
      <c r="G121" s="100" t="s">
        <v>50</v>
      </c>
      <c r="H121" s="100" t="s">
        <v>86</v>
      </c>
      <c r="I121" s="98" t="s">
        <v>352</v>
      </c>
      <c r="J121" s="101"/>
      <c r="K121" s="101"/>
      <c r="L121" s="101"/>
      <c r="M121" s="101"/>
      <c r="N121" s="102">
        <v>0</v>
      </c>
      <c r="O121" s="101" t="s">
        <v>298</v>
      </c>
      <c r="P121" s="232" t="s">
        <v>855</v>
      </c>
    </row>
    <row r="122" spans="1:16" ht="15">
      <c r="A122" s="29">
        <v>121</v>
      </c>
      <c r="B122" s="98" t="s">
        <v>370</v>
      </c>
      <c r="C122" s="99">
        <v>7</v>
      </c>
      <c r="D122" s="99" t="s">
        <v>9</v>
      </c>
      <c r="E122" s="98" t="s">
        <v>322</v>
      </c>
      <c r="F122" s="98" t="s">
        <v>339</v>
      </c>
      <c r="G122" s="100" t="s">
        <v>50</v>
      </c>
      <c r="H122" s="100" t="s">
        <v>51</v>
      </c>
      <c r="I122" s="98" t="s">
        <v>340</v>
      </c>
      <c r="J122" s="101"/>
      <c r="K122" s="101"/>
      <c r="L122" s="101"/>
      <c r="M122" s="101"/>
      <c r="N122" s="102">
        <v>0</v>
      </c>
      <c r="O122" s="101" t="s">
        <v>298</v>
      </c>
      <c r="P122" s="232" t="s">
        <v>855</v>
      </c>
    </row>
    <row r="123" spans="1:16" ht="15.75" thickBot="1">
      <c r="A123" s="31">
        <v>122</v>
      </c>
      <c r="B123" s="80" t="s">
        <v>59</v>
      </c>
      <c r="C123" s="81">
        <v>7</v>
      </c>
      <c r="D123" s="81" t="s">
        <v>9</v>
      </c>
      <c r="E123" s="246" t="s">
        <v>48</v>
      </c>
      <c r="F123" s="80" t="s">
        <v>49</v>
      </c>
      <c r="G123" s="82" t="s">
        <v>50</v>
      </c>
      <c r="H123" s="82" t="s">
        <v>51</v>
      </c>
      <c r="I123" s="80" t="s">
        <v>52</v>
      </c>
      <c r="J123" s="83"/>
      <c r="K123" s="83"/>
      <c r="L123" s="83"/>
      <c r="M123" s="83"/>
      <c r="N123" s="84">
        <v>0</v>
      </c>
      <c r="O123" s="95" t="s">
        <v>298</v>
      </c>
      <c r="P123" s="243" t="s">
        <v>854</v>
      </c>
    </row>
    <row r="124" spans="1:16" ht="15">
      <c r="A124" s="30">
        <v>123</v>
      </c>
      <c r="B124" s="85" t="s">
        <v>149</v>
      </c>
      <c r="C124" s="244">
        <v>8</v>
      </c>
      <c r="D124" s="86" t="s">
        <v>9</v>
      </c>
      <c r="E124" s="85" t="s">
        <v>142</v>
      </c>
      <c r="F124" s="85" t="s">
        <v>143</v>
      </c>
      <c r="G124" s="87" t="s">
        <v>50</v>
      </c>
      <c r="H124" s="87" t="s">
        <v>51</v>
      </c>
      <c r="I124" s="85" t="s">
        <v>144</v>
      </c>
      <c r="J124" s="88">
        <v>9</v>
      </c>
      <c r="K124" s="88">
        <v>10</v>
      </c>
      <c r="L124" s="88">
        <v>6.5</v>
      </c>
      <c r="M124" s="88">
        <v>5.5</v>
      </c>
      <c r="N124" s="89">
        <v>31</v>
      </c>
      <c r="O124" s="245" t="s">
        <v>851</v>
      </c>
      <c r="P124" s="234" t="s">
        <v>854</v>
      </c>
    </row>
    <row r="125" spans="1:16" ht="15">
      <c r="A125" s="29">
        <v>124</v>
      </c>
      <c r="B125" s="70" t="s">
        <v>170</v>
      </c>
      <c r="C125" s="74">
        <v>8</v>
      </c>
      <c r="D125" s="74" t="s">
        <v>9</v>
      </c>
      <c r="E125" s="70" t="s">
        <v>160</v>
      </c>
      <c r="F125" s="70" t="s">
        <v>161</v>
      </c>
      <c r="G125" s="75" t="s">
        <v>50</v>
      </c>
      <c r="H125" s="76" t="s">
        <v>86</v>
      </c>
      <c r="I125" s="70" t="s">
        <v>162</v>
      </c>
      <c r="J125" s="70">
        <v>2.5</v>
      </c>
      <c r="K125" s="70">
        <v>6.75</v>
      </c>
      <c r="L125" s="70">
        <v>2</v>
      </c>
      <c r="M125" s="70">
        <v>8.5</v>
      </c>
      <c r="N125" s="71">
        <v>19.75</v>
      </c>
      <c r="O125" s="73" t="s">
        <v>851</v>
      </c>
      <c r="P125" s="232" t="s">
        <v>854</v>
      </c>
    </row>
    <row r="126" spans="1:16" ht="15">
      <c r="A126" s="29">
        <v>125</v>
      </c>
      <c r="B126" s="65" t="s">
        <v>64</v>
      </c>
      <c r="C126" s="67">
        <v>8</v>
      </c>
      <c r="D126" s="67" t="s">
        <v>9</v>
      </c>
      <c r="E126" s="68" t="s">
        <v>48</v>
      </c>
      <c r="F126" s="65" t="s">
        <v>49</v>
      </c>
      <c r="G126" s="69" t="s">
        <v>50</v>
      </c>
      <c r="H126" s="69" t="s">
        <v>51</v>
      </c>
      <c r="I126" s="65" t="s">
        <v>52</v>
      </c>
      <c r="J126" s="70">
        <v>2</v>
      </c>
      <c r="K126" s="70">
        <v>9</v>
      </c>
      <c r="L126" s="70">
        <v>4</v>
      </c>
      <c r="M126" s="70">
        <v>4.25</v>
      </c>
      <c r="N126" s="71">
        <v>19.25</v>
      </c>
      <c r="O126" s="73" t="s">
        <v>851</v>
      </c>
      <c r="P126" s="232" t="s">
        <v>854</v>
      </c>
    </row>
    <row r="127" spans="1:16" ht="15">
      <c r="A127" s="29">
        <v>126</v>
      </c>
      <c r="B127" s="139" t="s">
        <v>564</v>
      </c>
      <c r="C127" s="140">
        <v>8</v>
      </c>
      <c r="D127" s="140" t="s">
        <v>13</v>
      </c>
      <c r="E127" s="139" t="s">
        <v>490</v>
      </c>
      <c r="F127" s="139" t="s">
        <v>491</v>
      </c>
      <c r="G127" s="141" t="s">
        <v>492</v>
      </c>
      <c r="H127" s="141" t="s">
        <v>86</v>
      </c>
      <c r="I127" s="139" t="s">
        <v>493</v>
      </c>
      <c r="J127" s="142">
        <v>4</v>
      </c>
      <c r="K127" s="142">
        <v>5</v>
      </c>
      <c r="L127" s="142">
        <v>3</v>
      </c>
      <c r="M127" s="142">
        <v>4</v>
      </c>
      <c r="N127" s="143">
        <v>16</v>
      </c>
      <c r="O127" s="226" t="s">
        <v>851</v>
      </c>
      <c r="P127" s="232" t="s">
        <v>856</v>
      </c>
    </row>
    <row r="128" spans="1:16" ht="15">
      <c r="A128" s="29">
        <v>127</v>
      </c>
      <c r="B128" s="101" t="s">
        <v>378</v>
      </c>
      <c r="C128" s="106">
        <v>8</v>
      </c>
      <c r="D128" s="106" t="s">
        <v>9</v>
      </c>
      <c r="E128" s="101" t="s">
        <v>350</v>
      </c>
      <c r="F128" s="101" t="s">
        <v>351</v>
      </c>
      <c r="G128" s="107" t="s">
        <v>50</v>
      </c>
      <c r="H128" s="108" t="s">
        <v>86</v>
      </c>
      <c r="I128" s="101" t="s">
        <v>352</v>
      </c>
      <c r="J128" s="101">
        <v>2.5</v>
      </c>
      <c r="K128" s="101">
        <v>1</v>
      </c>
      <c r="L128" s="101">
        <v>5.5</v>
      </c>
      <c r="M128" s="101">
        <v>6</v>
      </c>
      <c r="N128" s="102">
        <v>15</v>
      </c>
      <c r="O128" s="229" t="s">
        <v>851</v>
      </c>
      <c r="P128" s="232" t="s">
        <v>855</v>
      </c>
    </row>
    <row r="129" spans="1:16" ht="15">
      <c r="A129" s="29">
        <v>128</v>
      </c>
      <c r="B129" s="65" t="s">
        <v>151</v>
      </c>
      <c r="C129" s="66">
        <v>8</v>
      </c>
      <c r="D129" s="67" t="s">
        <v>9</v>
      </c>
      <c r="E129" s="65" t="s">
        <v>142</v>
      </c>
      <c r="F129" s="65" t="s">
        <v>143</v>
      </c>
      <c r="G129" s="69" t="s">
        <v>50</v>
      </c>
      <c r="H129" s="69" t="s">
        <v>51</v>
      </c>
      <c r="I129" s="65" t="s">
        <v>144</v>
      </c>
      <c r="J129" s="70">
        <v>2</v>
      </c>
      <c r="K129" s="70">
        <v>3</v>
      </c>
      <c r="L129" s="70">
        <v>3.5</v>
      </c>
      <c r="M129" s="70">
        <v>6</v>
      </c>
      <c r="N129" s="71">
        <v>14.5</v>
      </c>
      <c r="O129" s="73" t="s">
        <v>851</v>
      </c>
      <c r="P129" s="232" t="s">
        <v>854</v>
      </c>
    </row>
    <row r="130" spans="1:16" ht="15">
      <c r="A130" s="29">
        <v>129</v>
      </c>
      <c r="B130" s="65" t="s">
        <v>63</v>
      </c>
      <c r="C130" s="67">
        <v>8</v>
      </c>
      <c r="D130" s="67" t="s">
        <v>9</v>
      </c>
      <c r="E130" s="65" t="s">
        <v>48</v>
      </c>
      <c r="F130" s="65" t="s">
        <v>49</v>
      </c>
      <c r="G130" s="69" t="s">
        <v>50</v>
      </c>
      <c r="H130" s="69" t="s">
        <v>51</v>
      </c>
      <c r="I130" s="65" t="s">
        <v>52</v>
      </c>
      <c r="J130" s="70">
        <v>2</v>
      </c>
      <c r="K130" s="70">
        <v>3</v>
      </c>
      <c r="L130" s="70">
        <v>4</v>
      </c>
      <c r="M130" s="70">
        <v>2.5</v>
      </c>
      <c r="N130" s="71">
        <v>11.5</v>
      </c>
      <c r="O130" s="73" t="s">
        <v>851</v>
      </c>
      <c r="P130" s="232" t="s">
        <v>854</v>
      </c>
    </row>
    <row r="131" spans="1:16" ht="15">
      <c r="A131" s="29">
        <v>130</v>
      </c>
      <c r="B131" s="139" t="s">
        <v>555</v>
      </c>
      <c r="C131" s="140">
        <v>8</v>
      </c>
      <c r="D131" s="140" t="s">
        <v>13</v>
      </c>
      <c r="E131" s="139" t="s">
        <v>490</v>
      </c>
      <c r="F131" s="139" t="s">
        <v>491</v>
      </c>
      <c r="G131" s="141" t="s">
        <v>492</v>
      </c>
      <c r="H131" s="141" t="s">
        <v>86</v>
      </c>
      <c r="I131" s="139" t="s">
        <v>493</v>
      </c>
      <c r="J131" s="142">
        <v>1</v>
      </c>
      <c r="K131" s="142">
        <v>1</v>
      </c>
      <c r="L131" s="142">
        <v>2</v>
      </c>
      <c r="M131" s="142">
        <v>7</v>
      </c>
      <c r="N131" s="143">
        <v>11</v>
      </c>
      <c r="O131" s="226" t="s">
        <v>851</v>
      </c>
      <c r="P131" s="232" t="s">
        <v>856</v>
      </c>
    </row>
    <row r="132" spans="1:16" ht="15">
      <c r="A132" s="29">
        <v>131</v>
      </c>
      <c r="B132" s="65" t="s">
        <v>65</v>
      </c>
      <c r="C132" s="66">
        <v>8</v>
      </c>
      <c r="D132" s="67" t="s">
        <v>9</v>
      </c>
      <c r="E132" s="65" t="s">
        <v>48</v>
      </c>
      <c r="F132" s="65" t="s">
        <v>49</v>
      </c>
      <c r="G132" s="69" t="s">
        <v>50</v>
      </c>
      <c r="H132" s="69" t="s">
        <v>51</v>
      </c>
      <c r="I132" s="65" t="s">
        <v>52</v>
      </c>
      <c r="J132" s="70">
        <v>3</v>
      </c>
      <c r="K132" s="70">
        <v>1.5</v>
      </c>
      <c r="L132" s="70">
        <v>2</v>
      </c>
      <c r="M132" s="70">
        <v>4</v>
      </c>
      <c r="N132" s="71">
        <v>10.5</v>
      </c>
      <c r="O132" s="70"/>
      <c r="P132" s="232" t="s">
        <v>854</v>
      </c>
    </row>
    <row r="133" spans="1:16" ht="15">
      <c r="A133" s="29">
        <v>132</v>
      </c>
      <c r="B133" s="139" t="s">
        <v>552</v>
      </c>
      <c r="C133" s="140">
        <v>8</v>
      </c>
      <c r="D133" s="140" t="s">
        <v>13</v>
      </c>
      <c r="E133" s="139" t="s">
        <v>490</v>
      </c>
      <c r="F133" s="139" t="s">
        <v>491</v>
      </c>
      <c r="G133" s="141" t="s">
        <v>492</v>
      </c>
      <c r="H133" s="141" t="s">
        <v>86</v>
      </c>
      <c r="I133" s="139" t="s">
        <v>493</v>
      </c>
      <c r="J133" s="142">
        <v>1</v>
      </c>
      <c r="K133" s="142">
        <v>3</v>
      </c>
      <c r="L133" s="142">
        <v>2</v>
      </c>
      <c r="M133" s="142">
        <v>4</v>
      </c>
      <c r="N133" s="143">
        <v>10</v>
      </c>
      <c r="O133" s="142"/>
      <c r="P133" s="232" t="s">
        <v>856</v>
      </c>
    </row>
    <row r="134" spans="1:16" ht="15">
      <c r="A134" s="29">
        <v>133</v>
      </c>
      <c r="B134" s="70" t="s">
        <v>139</v>
      </c>
      <c r="C134" s="74">
        <v>8</v>
      </c>
      <c r="D134" s="74" t="s">
        <v>9</v>
      </c>
      <c r="E134" s="70" t="s">
        <v>133</v>
      </c>
      <c r="F134" s="70" t="s">
        <v>134</v>
      </c>
      <c r="G134" s="75" t="s">
        <v>50</v>
      </c>
      <c r="H134" s="76" t="s">
        <v>51</v>
      </c>
      <c r="I134" s="70" t="s">
        <v>135</v>
      </c>
      <c r="J134" s="70">
        <v>2</v>
      </c>
      <c r="K134" s="70">
        <v>3</v>
      </c>
      <c r="L134" s="70">
        <v>2</v>
      </c>
      <c r="M134" s="70">
        <v>2</v>
      </c>
      <c r="N134" s="71">
        <v>9</v>
      </c>
      <c r="O134" s="70"/>
      <c r="P134" s="232" t="s">
        <v>854</v>
      </c>
    </row>
    <row r="135" spans="1:16" ht="15">
      <c r="A135" s="29">
        <v>134</v>
      </c>
      <c r="B135" s="92" t="s">
        <v>150</v>
      </c>
      <c r="C135" s="67">
        <v>8</v>
      </c>
      <c r="D135" s="67" t="s">
        <v>9</v>
      </c>
      <c r="E135" s="65" t="s">
        <v>142</v>
      </c>
      <c r="F135" s="65" t="s">
        <v>143</v>
      </c>
      <c r="G135" s="69" t="s">
        <v>50</v>
      </c>
      <c r="H135" s="69" t="s">
        <v>51</v>
      </c>
      <c r="I135" s="65" t="s">
        <v>144</v>
      </c>
      <c r="J135" s="70">
        <v>2</v>
      </c>
      <c r="K135" s="70">
        <v>1.5</v>
      </c>
      <c r="L135" s="70">
        <v>2</v>
      </c>
      <c r="M135" s="70">
        <v>2.5</v>
      </c>
      <c r="N135" s="71">
        <v>8</v>
      </c>
      <c r="O135" s="70"/>
      <c r="P135" s="232" t="s">
        <v>854</v>
      </c>
    </row>
    <row r="136" spans="1:16" ht="15">
      <c r="A136" s="29">
        <v>135</v>
      </c>
      <c r="B136" s="65" t="s">
        <v>140</v>
      </c>
      <c r="C136" s="66">
        <v>8</v>
      </c>
      <c r="D136" s="67" t="s">
        <v>9</v>
      </c>
      <c r="E136" s="65" t="s">
        <v>133</v>
      </c>
      <c r="F136" s="65" t="s">
        <v>134</v>
      </c>
      <c r="G136" s="69" t="s">
        <v>50</v>
      </c>
      <c r="H136" s="69" t="s">
        <v>51</v>
      </c>
      <c r="I136" s="65" t="s">
        <v>135</v>
      </c>
      <c r="J136" s="70">
        <v>1</v>
      </c>
      <c r="K136" s="70">
        <v>2.5</v>
      </c>
      <c r="L136" s="70">
        <v>2</v>
      </c>
      <c r="M136" s="70">
        <v>2</v>
      </c>
      <c r="N136" s="71">
        <v>7.5</v>
      </c>
      <c r="O136" s="70"/>
      <c r="P136" s="232" t="s">
        <v>854</v>
      </c>
    </row>
    <row r="137" spans="1:16" ht="15">
      <c r="A137" s="29">
        <v>136</v>
      </c>
      <c r="B137" s="142" t="s">
        <v>544</v>
      </c>
      <c r="C137" s="144">
        <v>8</v>
      </c>
      <c r="D137" s="144" t="s">
        <v>13</v>
      </c>
      <c r="E137" s="142" t="s">
        <v>545</v>
      </c>
      <c r="F137" s="142" t="s">
        <v>546</v>
      </c>
      <c r="G137" s="145" t="s">
        <v>50</v>
      </c>
      <c r="H137" s="146" t="s">
        <v>86</v>
      </c>
      <c r="I137" s="142" t="s">
        <v>547</v>
      </c>
      <c r="J137" s="142"/>
      <c r="K137" s="142"/>
      <c r="L137" s="142"/>
      <c r="M137" s="142"/>
      <c r="N137" s="143">
        <v>0</v>
      </c>
      <c r="O137" s="142" t="s">
        <v>298</v>
      </c>
      <c r="P137" s="232" t="s">
        <v>856</v>
      </c>
    </row>
    <row r="138" spans="1:16" ht="15">
      <c r="A138" s="29">
        <v>137</v>
      </c>
      <c r="B138" s="65" t="s">
        <v>169</v>
      </c>
      <c r="C138" s="67">
        <v>8</v>
      </c>
      <c r="D138" s="67" t="s">
        <v>9</v>
      </c>
      <c r="E138" s="68" t="s">
        <v>160</v>
      </c>
      <c r="F138" s="65" t="s">
        <v>161</v>
      </c>
      <c r="G138" s="69" t="s">
        <v>50</v>
      </c>
      <c r="H138" s="69" t="s">
        <v>86</v>
      </c>
      <c r="I138" s="65" t="s">
        <v>162</v>
      </c>
      <c r="J138" s="70"/>
      <c r="K138" s="70"/>
      <c r="L138" s="70"/>
      <c r="M138" s="70"/>
      <c r="N138" s="71">
        <v>0</v>
      </c>
      <c r="O138" s="73" t="s">
        <v>298</v>
      </c>
      <c r="P138" s="232" t="s">
        <v>854</v>
      </c>
    </row>
    <row r="139" spans="1:16" ht="15">
      <c r="A139" s="29">
        <v>138</v>
      </c>
      <c r="B139" s="139" t="s">
        <v>548</v>
      </c>
      <c r="C139" s="140">
        <v>8</v>
      </c>
      <c r="D139" s="140" t="s">
        <v>13</v>
      </c>
      <c r="E139" s="139" t="s">
        <v>545</v>
      </c>
      <c r="F139" s="139" t="s">
        <v>546</v>
      </c>
      <c r="G139" s="141" t="s">
        <v>50</v>
      </c>
      <c r="H139" s="141" t="s">
        <v>86</v>
      </c>
      <c r="I139" s="139" t="s">
        <v>547</v>
      </c>
      <c r="J139" s="142"/>
      <c r="K139" s="142"/>
      <c r="L139" s="142"/>
      <c r="M139" s="142"/>
      <c r="N139" s="143">
        <v>0</v>
      </c>
      <c r="O139" s="142" t="s">
        <v>298</v>
      </c>
      <c r="P139" s="232" t="s">
        <v>856</v>
      </c>
    </row>
    <row r="140" spans="1:16" ht="15">
      <c r="A140" s="29">
        <v>139</v>
      </c>
      <c r="B140" s="142" t="s">
        <v>549</v>
      </c>
      <c r="C140" s="144">
        <v>8</v>
      </c>
      <c r="D140" s="144" t="s">
        <v>13</v>
      </c>
      <c r="E140" s="142" t="s">
        <v>545</v>
      </c>
      <c r="F140" s="142" t="s">
        <v>546</v>
      </c>
      <c r="G140" s="145" t="s">
        <v>50</v>
      </c>
      <c r="H140" s="146" t="s">
        <v>86</v>
      </c>
      <c r="I140" s="142" t="s">
        <v>547</v>
      </c>
      <c r="J140" s="142"/>
      <c r="K140" s="142"/>
      <c r="L140" s="142"/>
      <c r="M140" s="142"/>
      <c r="N140" s="143">
        <v>0</v>
      </c>
      <c r="O140" s="142" t="s">
        <v>298</v>
      </c>
      <c r="P140" s="232" t="s">
        <v>856</v>
      </c>
    </row>
    <row r="141" spans="1:16" ht="15">
      <c r="A141" s="29">
        <v>140</v>
      </c>
      <c r="B141" s="139" t="s">
        <v>553</v>
      </c>
      <c r="C141" s="140">
        <v>8</v>
      </c>
      <c r="D141" s="140" t="s">
        <v>13</v>
      </c>
      <c r="E141" s="139" t="s">
        <v>545</v>
      </c>
      <c r="F141" s="139" t="s">
        <v>546</v>
      </c>
      <c r="G141" s="141" t="s">
        <v>50</v>
      </c>
      <c r="H141" s="141" t="s">
        <v>86</v>
      </c>
      <c r="I141" s="139" t="s">
        <v>547</v>
      </c>
      <c r="J141" s="142"/>
      <c r="K141" s="142"/>
      <c r="L141" s="142"/>
      <c r="M141" s="142"/>
      <c r="N141" s="143">
        <v>0</v>
      </c>
      <c r="O141" s="142" t="s">
        <v>298</v>
      </c>
      <c r="P141" s="232" t="s">
        <v>856</v>
      </c>
    </row>
    <row r="142" spans="1:16" ht="15">
      <c r="A142" s="29">
        <v>141</v>
      </c>
      <c r="B142" s="65" t="s">
        <v>138</v>
      </c>
      <c r="C142" s="67">
        <v>8</v>
      </c>
      <c r="D142" s="67" t="s">
        <v>9</v>
      </c>
      <c r="E142" s="68" t="s">
        <v>133</v>
      </c>
      <c r="F142" s="65" t="s">
        <v>134</v>
      </c>
      <c r="G142" s="69" t="s">
        <v>50</v>
      </c>
      <c r="H142" s="69" t="s">
        <v>51</v>
      </c>
      <c r="I142" s="65" t="s">
        <v>135</v>
      </c>
      <c r="J142" s="70"/>
      <c r="K142" s="70"/>
      <c r="L142" s="70"/>
      <c r="M142" s="70"/>
      <c r="N142" s="71">
        <v>0</v>
      </c>
      <c r="O142" s="73" t="s">
        <v>298</v>
      </c>
      <c r="P142" s="232" t="s">
        <v>854</v>
      </c>
    </row>
    <row r="143" spans="1:16" ht="15">
      <c r="A143" s="29">
        <v>142</v>
      </c>
      <c r="B143" s="142" t="s">
        <v>556</v>
      </c>
      <c r="C143" s="144">
        <v>8</v>
      </c>
      <c r="D143" s="144" t="s">
        <v>13</v>
      </c>
      <c r="E143" s="142" t="s">
        <v>545</v>
      </c>
      <c r="F143" s="142" t="s">
        <v>546</v>
      </c>
      <c r="G143" s="145" t="s">
        <v>50</v>
      </c>
      <c r="H143" s="146" t="s">
        <v>86</v>
      </c>
      <c r="I143" s="142" t="s">
        <v>547</v>
      </c>
      <c r="J143" s="142"/>
      <c r="K143" s="142"/>
      <c r="L143" s="142"/>
      <c r="M143" s="142"/>
      <c r="N143" s="143">
        <v>0</v>
      </c>
      <c r="O143" s="142" t="s">
        <v>298</v>
      </c>
      <c r="P143" s="232" t="s">
        <v>856</v>
      </c>
    </row>
    <row r="144" spans="1:16" ht="15">
      <c r="A144" s="29">
        <v>143</v>
      </c>
      <c r="B144" s="65" t="s">
        <v>137</v>
      </c>
      <c r="C144" s="67">
        <v>8</v>
      </c>
      <c r="D144" s="67" t="s">
        <v>9</v>
      </c>
      <c r="E144" s="65" t="s">
        <v>133</v>
      </c>
      <c r="F144" s="65" t="s">
        <v>134</v>
      </c>
      <c r="G144" s="69" t="s">
        <v>50</v>
      </c>
      <c r="H144" s="69" t="s">
        <v>51</v>
      </c>
      <c r="I144" s="65" t="s">
        <v>135</v>
      </c>
      <c r="J144" s="70"/>
      <c r="K144" s="70"/>
      <c r="L144" s="70"/>
      <c r="M144" s="70"/>
      <c r="N144" s="71">
        <v>0</v>
      </c>
      <c r="O144" s="73" t="s">
        <v>298</v>
      </c>
      <c r="P144" s="232" t="s">
        <v>854</v>
      </c>
    </row>
  </sheetData>
  <autoFilter ref="A1:P144" xr:uid="{88E3C587-CDB3-48D7-BEB7-E3F1BF009F63}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34F5C"/>
    <outlinePr summaryBelow="0" summaryRight="0"/>
    <pageSetUpPr fitToPage="1"/>
  </sheetPr>
  <dimension ref="A1:Q188"/>
  <sheetViews>
    <sheetView topLeftCell="F8" workbookViewId="0">
      <selection activeCell="R47" sqref="R47"/>
    </sheetView>
  </sheetViews>
  <sheetFormatPr defaultColWidth="14.42578125" defaultRowHeight="15.75" customHeight="1"/>
  <cols>
    <col min="1" max="1" width="5" style="4" customWidth="1"/>
    <col min="2" max="2" width="19.28515625" style="4" customWidth="1"/>
    <col min="3" max="3" width="5" style="5" customWidth="1"/>
    <col min="4" max="4" width="6.42578125" style="5" customWidth="1"/>
    <col min="5" max="5" width="6" style="4" customWidth="1"/>
    <col min="6" max="6" width="20.5703125" style="4" bestFit="1" customWidth="1"/>
    <col min="7" max="7" width="28.42578125" style="4" customWidth="1"/>
    <col min="8" max="8" width="14.42578125" style="4"/>
    <col min="9" max="9" width="11" style="4" customWidth="1"/>
    <col min="10" max="10" width="8.42578125" style="4" customWidth="1"/>
    <col min="11" max="11" width="10.42578125" style="4" customWidth="1"/>
    <col min="12" max="14" width="10.28515625" style="4" customWidth="1"/>
    <col min="15" max="15" width="7.5703125" style="4" customWidth="1"/>
    <col min="16" max="16" width="10.7109375" style="4" bestFit="1" customWidth="1"/>
    <col min="17" max="16384" width="14.42578125" style="4"/>
  </cols>
  <sheetData>
    <row r="1" spans="1:17" ht="40.5" customHeight="1">
      <c r="A1" s="19" t="s">
        <v>0</v>
      </c>
      <c r="B1" s="15" t="s">
        <v>1</v>
      </c>
      <c r="C1" s="16" t="s">
        <v>2</v>
      </c>
      <c r="D1" s="15" t="s">
        <v>3</v>
      </c>
      <c r="E1" s="18" t="s">
        <v>23</v>
      </c>
      <c r="F1" s="17" t="s">
        <v>22</v>
      </c>
      <c r="G1" s="16" t="s">
        <v>4</v>
      </c>
      <c r="H1" s="16" t="s">
        <v>5</v>
      </c>
      <c r="I1" s="15" t="s">
        <v>8</v>
      </c>
      <c r="J1" s="14" t="s">
        <v>7</v>
      </c>
      <c r="K1" s="13" t="s">
        <v>14</v>
      </c>
      <c r="L1" s="13" t="s">
        <v>15</v>
      </c>
      <c r="M1" s="13" t="s">
        <v>16</v>
      </c>
      <c r="N1" s="13" t="s">
        <v>17</v>
      </c>
      <c r="O1" s="13" t="s">
        <v>18</v>
      </c>
      <c r="P1" s="12" t="s">
        <v>19</v>
      </c>
      <c r="Q1" s="247"/>
    </row>
    <row r="2" spans="1:17" ht="12.75">
      <c r="A2" s="167">
        <v>1</v>
      </c>
      <c r="B2" s="8" t="s">
        <v>792</v>
      </c>
      <c r="C2" s="9">
        <v>9</v>
      </c>
      <c r="D2" s="9" t="s">
        <v>9</v>
      </c>
      <c r="E2" s="8" t="s">
        <v>21</v>
      </c>
      <c r="F2" s="8" t="s">
        <v>786</v>
      </c>
      <c r="G2" s="8" t="s">
        <v>787</v>
      </c>
      <c r="H2" s="8" t="s">
        <v>617</v>
      </c>
      <c r="I2" s="8" t="s">
        <v>297</v>
      </c>
      <c r="J2" s="8" t="s">
        <v>11</v>
      </c>
      <c r="K2" s="8">
        <v>10</v>
      </c>
      <c r="L2" s="8">
        <v>3</v>
      </c>
      <c r="M2" s="8">
        <v>2</v>
      </c>
      <c r="N2" s="8">
        <v>10</v>
      </c>
      <c r="O2" s="28">
        <f t="shared" ref="O2:O33" si="0">SUM(K2:N2)</f>
        <v>25</v>
      </c>
      <c r="P2" s="8" t="s">
        <v>851</v>
      </c>
    </row>
    <row r="3" spans="1:17" ht="12.75">
      <c r="A3" s="167">
        <v>2</v>
      </c>
      <c r="B3" s="8" t="s">
        <v>788</v>
      </c>
      <c r="C3" s="9">
        <v>9</v>
      </c>
      <c r="D3" s="9" t="s">
        <v>9</v>
      </c>
      <c r="E3" s="8" t="s">
        <v>21</v>
      </c>
      <c r="F3" s="8" t="s">
        <v>786</v>
      </c>
      <c r="G3" s="8" t="s">
        <v>787</v>
      </c>
      <c r="H3" s="8" t="s">
        <v>617</v>
      </c>
      <c r="I3" s="8" t="s">
        <v>297</v>
      </c>
      <c r="J3" s="8" t="s">
        <v>11</v>
      </c>
      <c r="K3" s="8">
        <v>8</v>
      </c>
      <c r="L3" s="8">
        <v>8</v>
      </c>
      <c r="M3" s="8">
        <v>5</v>
      </c>
      <c r="N3" s="8">
        <v>3</v>
      </c>
      <c r="O3" s="28">
        <f t="shared" si="0"/>
        <v>24</v>
      </c>
      <c r="P3" s="8" t="s">
        <v>851</v>
      </c>
    </row>
    <row r="4" spans="1:17" ht="12.75">
      <c r="A4" s="167">
        <v>3</v>
      </c>
      <c r="B4" s="8" t="s">
        <v>791</v>
      </c>
      <c r="C4" s="9">
        <v>9</v>
      </c>
      <c r="D4" s="9" t="s">
        <v>9</v>
      </c>
      <c r="E4" s="8" t="s">
        <v>21</v>
      </c>
      <c r="F4" s="8" t="s">
        <v>786</v>
      </c>
      <c r="G4" s="8" t="s">
        <v>787</v>
      </c>
      <c r="H4" s="8" t="s">
        <v>617</v>
      </c>
      <c r="I4" s="8" t="s">
        <v>297</v>
      </c>
      <c r="J4" s="8" t="s">
        <v>11</v>
      </c>
      <c r="K4" s="8">
        <v>7</v>
      </c>
      <c r="L4" s="8">
        <v>8</v>
      </c>
      <c r="M4" s="8">
        <v>7</v>
      </c>
      <c r="N4" s="8">
        <v>2</v>
      </c>
      <c r="O4" s="28">
        <f t="shared" si="0"/>
        <v>24</v>
      </c>
      <c r="P4" s="8" t="s">
        <v>851</v>
      </c>
    </row>
    <row r="5" spans="1:17" ht="12.75">
      <c r="A5" s="167">
        <v>4</v>
      </c>
      <c r="B5" s="8" t="s">
        <v>796</v>
      </c>
      <c r="C5" s="9">
        <v>9</v>
      </c>
      <c r="D5" s="9" t="s">
        <v>9</v>
      </c>
      <c r="E5" s="8" t="s">
        <v>21</v>
      </c>
      <c r="F5" s="8" t="s">
        <v>786</v>
      </c>
      <c r="G5" s="8" t="s">
        <v>787</v>
      </c>
      <c r="H5" s="8" t="s">
        <v>617</v>
      </c>
      <c r="I5" s="8" t="s">
        <v>297</v>
      </c>
      <c r="J5" s="8" t="s">
        <v>11</v>
      </c>
      <c r="K5" s="8">
        <v>6</v>
      </c>
      <c r="L5" s="8">
        <v>2</v>
      </c>
      <c r="M5" s="8">
        <v>5</v>
      </c>
      <c r="N5" s="8">
        <v>10</v>
      </c>
      <c r="O5" s="28">
        <f t="shared" si="0"/>
        <v>23</v>
      </c>
      <c r="P5" s="8" t="s">
        <v>851</v>
      </c>
    </row>
    <row r="6" spans="1:17" ht="12.75">
      <c r="A6" s="167">
        <v>5</v>
      </c>
      <c r="B6" s="8" t="s">
        <v>793</v>
      </c>
      <c r="C6" s="9">
        <v>9</v>
      </c>
      <c r="D6" s="9" t="s">
        <v>9</v>
      </c>
      <c r="E6" s="8" t="s">
        <v>21</v>
      </c>
      <c r="F6" s="8" t="s">
        <v>786</v>
      </c>
      <c r="G6" s="8" t="s">
        <v>787</v>
      </c>
      <c r="H6" s="8" t="s">
        <v>617</v>
      </c>
      <c r="I6" s="8" t="s">
        <v>297</v>
      </c>
      <c r="J6" s="8" t="s">
        <v>11</v>
      </c>
      <c r="K6" s="8">
        <v>2</v>
      </c>
      <c r="L6" s="8">
        <v>2</v>
      </c>
      <c r="M6" s="8">
        <v>8</v>
      </c>
      <c r="N6" s="8">
        <v>8</v>
      </c>
      <c r="O6" s="28">
        <f t="shared" si="0"/>
        <v>20</v>
      </c>
      <c r="P6" s="8" t="s">
        <v>851</v>
      </c>
    </row>
    <row r="7" spans="1:17" ht="12.75">
      <c r="A7" s="167">
        <v>6</v>
      </c>
      <c r="B7" s="8" t="s">
        <v>785</v>
      </c>
      <c r="C7" s="9">
        <v>9</v>
      </c>
      <c r="D7" s="9" t="s">
        <v>9</v>
      </c>
      <c r="E7" s="8" t="s">
        <v>21</v>
      </c>
      <c r="F7" s="8" t="s">
        <v>786</v>
      </c>
      <c r="G7" s="8" t="s">
        <v>787</v>
      </c>
      <c r="H7" s="8" t="s">
        <v>617</v>
      </c>
      <c r="I7" s="8" t="s">
        <v>297</v>
      </c>
      <c r="J7" s="8" t="s">
        <v>11</v>
      </c>
      <c r="K7" s="8">
        <v>8</v>
      </c>
      <c r="L7" s="8">
        <v>2</v>
      </c>
      <c r="M7" s="8">
        <v>6</v>
      </c>
      <c r="N7" s="8">
        <v>2</v>
      </c>
      <c r="O7" s="28">
        <f t="shared" si="0"/>
        <v>18</v>
      </c>
      <c r="P7" s="8" t="s">
        <v>851</v>
      </c>
    </row>
    <row r="8" spans="1:17" ht="12.75">
      <c r="A8" s="167">
        <v>7</v>
      </c>
      <c r="B8" s="8" t="s">
        <v>795</v>
      </c>
      <c r="C8" s="9">
        <v>9</v>
      </c>
      <c r="D8" s="9" t="s">
        <v>9</v>
      </c>
      <c r="E8" s="8" t="s">
        <v>21</v>
      </c>
      <c r="F8" s="8" t="s">
        <v>786</v>
      </c>
      <c r="G8" s="8" t="s">
        <v>787</v>
      </c>
      <c r="H8" s="8" t="s">
        <v>617</v>
      </c>
      <c r="I8" s="8" t="s">
        <v>297</v>
      </c>
      <c r="J8" s="8" t="s">
        <v>11</v>
      </c>
      <c r="K8" s="8">
        <v>5</v>
      </c>
      <c r="L8" s="8">
        <v>1</v>
      </c>
      <c r="M8" s="8">
        <v>2</v>
      </c>
      <c r="N8" s="8">
        <v>9</v>
      </c>
      <c r="O8" s="28">
        <f t="shared" si="0"/>
        <v>17</v>
      </c>
      <c r="P8" s="8" t="s">
        <v>851</v>
      </c>
    </row>
    <row r="9" spans="1:17" ht="12.75">
      <c r="A9" s="167">
        <v>8</v>
      </c>
      <c r="B9" s="8" t="s">
        <v>789</v>
      </c>
      <c r="C9" s="9">
        <v>9</v>
      </c>
      <c r="D9" s="9" t="s">
        <v>9</v>
      </c>
      <c r="E9" s="8" t="s">
        <v>21</v>
      </c>
      <c r="F9" s="8" t="s">
        <v>786</v>
      </c>
      <c r="G9" s="8" t="s">
        <v>787</v>
      </c>
      <c r="H9" s="8" t="s">
        <v>617</v>
      </c>
      <c r="I9" s="8" t="s">
        <v>297</v>
      </c>
      <c r="J9" s="8" t="s">
        <v>11</v>
      </c>
      <c r="K9" s="8">
        <v>7</v>
      </c>
      <c r="L9" s="8">
        <v>2</v>
      </c>
      <c r="M9" s="8">
        <v>3</v>
      </c>
      <c r="N9" s="8">
        <v>2</v>
      </c>
      <c r="O9" s="28">
        <f t="shared" si="0"/>
        <v>14</v>
      </c>
      <c r="P9" s="8"/>
    </row>
    <row r="10" spans="1:17" ht="12.75">
      <c r="A10" s="167">
        <v>9</v>
      </c>
      <c r="B10" s="8" t="s">
        <v>794</v>
      </c>
      <c r="C10" s="9">
        <v>9</v>
      </c>
      <c r="D10" s="9" t="s">
        <v>9</v>
      </c>
      <c r="E10" s="8" t="s">
        <v>21</v>
      </c>
      <c r="F10" s="32" t="s">
        <v>290</v>
      </c>
      <c r="G10" s="8" t="s">
        <v>634</v>
      </c>
      <c r="H10" s="8" t="s">
        <v>617</v>
      </c>
      <c r="I10" s="8" t="s">
        <v>750</v>
      </c>
      <c r="J10" s="8" t="s">
        <v>11</v>
      </c>
      <c r="K10" s="8">
        <v>5</v>
      </c>
      <c r="L10" s="8">
        <v>1</v>
      </c>
      <c r="M10" s="8">
        <v>4</v>
      </c>
      <c r="N10" s="8">
        <v>1</v>
      </c>
      <c r="O10" s="28">
        <f t="shared" si="0"/>
        <v>11</v>
      </c>
      <c r="P10" s="8"/>
    </row>
    <row r="11" spans="1:17" ht="12.75">
      <c r="A11" s="167">
        <v>10</v>
      </c>
      <c r="B11" s="152" t="s">
        <v>565</v>
      </c>
      <c r="C11" s="153">
        <v>9</v>
      </c>
      <c r="D11" s="153" t="s">
        <v>13</v>
      </c>
      <c r="E11" s="152" t="s">
        <v>21</v>
      </c>
      <c r="F11" s="152" t="s">
        <v>290</v>
      </c>
      <c r="G11" s="152" t="s">
        <v>566</v>
      </c>
      <c r="H11" s="152" t="s">
        <v>474</v>
      </c>
      <c r="I11" s="152" t="s">
        <v>567</v>
      </c>
      <c r="J11" s="152" t="s">
        <v>11</v>
      </c>
      <c r="K11" s="152">
        <v>7</v>
      </c>
      <c r="L11" s="152">
        <v>1</v>
      </c>
      <c r="M11" s="152">
        <v>1</v>
      </c>
      <c r="N11" s="152">
        <v>1</v>
      </c>
      <c r="O11" s="154">
        <f t="shared" si="0"/>
        <v>10</v>
      </c>
      <c r="P11" s="152"/>
    </row>
    <row r="12" spans="1:17" ht="12.75">
      <c r="A12" s="167">
        <v>11</v>
      </c>
      <c r="B12" s="8" t="s">
        <v>225</v>
      </c>
      <c r="C12" s="9">
        <v>9</v>
      </c>
      <c r="D12" s="9" t="s">
        <v>9</v>
      </c>
      <c r="E12" s="8" t="s">
        <v>21</v>
      </c>
      <c r="F12" s="8" t="s">
        <v>226</v>
      </c>
      <c r="G12" s="8" t="s">
        <v>95</v>
      </c>
      <c r="H12" s="8" t="s">
        <v>96</v>
      </c>
      <c r="I12" s="8" t="s">
        <v>97</v>
      </c>
      <c r="J12" s="8" t="s">
        <v>11</v>
      </c>
      <c r="K12" s="8">
        <v>4</v>
      </c>
      <c r="L12" s="8">
        <v>1</v>
      </c>
      <c r="M12" s="8">
        <v>2</v>
      </c>
      <c r="N12" s="8">
        <v>1</v>
      </c>
      <c r="O12" s="28">
        <f t="shared" si="0"/>
        <v>8</v>
      </c>
      <c r="P12" s="8"/>
    </row>
    <row r="13" spans="1:17" ht="12.75">
      <c r="A13" s="167">
        <v>12</v>
      </c>
      <c r="B13" s="155" t="s">
        <v>569</v>
      </c>
      <c r="C13" s="156">
        <v>9</v>
      </c>
      <c r="D13" s="156" t="s">
        <v>13</v>
      </c>
      <c r="E13" s="155" t="s">
        <v>21</v>
      </c>
      <c r="F13" s="155" t="s">
        <v>290</v>
      </c>
      <c r="G13" s="155" t="s">
        <v>566</v>
      </c>
      <c r="H13" s="155" t="s">
        <v>474</v>
      </c>
      <c r="I13" s="155" t="s">
        <v>567</v>
      </c>
      <c r="J13" s="155" t="s">
        <v>11</v>
      </c>
      <c r="K13" s="152">
        <v>4</v>
      </c>
      <c r="L13" s="152">
        <v>1</v>
      </c>
      <c r="M13" s="152">
        <v>2</v>
      </c>
      <c r="N13" s="152">
        <v>1</v>
      </c>
      <c r="O13" s="154">
        <f t="shared" si="0"/>
        <v>8</v>
      </c>
      <c r="P13" s="152"/>
    </row>
    <row r="14" spans="1:17" ht="12.75">
      <c r="A14" s="167">
        <v>13</v>
      </c>
      <c r="B14" s="8" t="s">
        <v>228</v>
      </c>
      <c r="C14" s="9">
        <v>9</v>
      </c>
      <c r="D14" s="9" t="s">
        <v>9</v>
      </c>
      <c r="E14" s="8" t="s">
        <v>21</v>
      </c>
      <c r="F14" s="8" t="s">
        <v>226</v>
      </c>
      <c r="G14" s="8" t="s">
        <v>95</v>
      </c>
      <c r="H14" s="8" t="s">
        <v>96</v>
      </c>
      <c r="I14" s="8" t="s">
        <v>97</v>
      </c>
      <c r="J14" s="8" t="s">
        <v>11</v>
      </c>
      <c r="K14" s="8">
        <v>4</v>
      </c>
      <c r="L14" s="8">
        <v>1</v>
      </c>
      <c r="M14" s="8">
        <v>1.5</v>
      </c>
      <c r="N14" s="8">
        <v>1</v>
      </c>
      <c r="O14" s="28">
        <f t="shared" si="0"/>
        <v>7.5</v>
      </c>
      <c r="P14" s="8"/>
    </row>
    <row r="15" spans="1:17" ht="12.75">
      <c r="A15" s="167">
        <v>14</v>
      </c>
      <c r="B15" s="152" t="s">
        <v>571</v>
      </c>
      <c r="C15" s="153">
        <v>9</v>
      </c>
      <c r="D15" s="153" t="s">
        <v>13</v>
      </c>
      <c r="E15" s="152" t="s">
        <v>21</v>
      </c>
      <c r="F15" s="163" t="s">
        <v>290</v>
      </c>
      <c r="G15" s="152" t="s">
        <v>566</v>
      </c>
      <c r="H15" s="152" t="s">
        <v>474</v>
      </c>
      <c r="I15" s="152" t="s">
        <v>567</v>
      </c>
      <c r="J15" s="152" t="s">
        <v>11</v>
      </c>
      <c r="K15" s="152">
        <v>3</v>
      </c>
      <c r="L15" s="152">
        <v>1</v>
      </c>
      <c r="M15" s="152">
        <v>2</v>
      </c>
      <c r="N15" s="152">
        <v>1</v>
      </c>
      <c r="O15" s="154">
        <f t="shared" si="0"/>
        <v>7</v>
      </c>
      <c r="P15" s="152"/>
    </row>
    <row r="16" spans="1:17" ht="12.75">
      <c r="A16" s="167">
        <v>15</v>
      </c>
      <c r="B16" s="8" t="s">
        <v>784</v>
      </c>
      <c r="C16" s="9">
        <v>9</v>
      </c>
      <c r="D16" s="9" t="s">
        <v>9</v>
      </c>
      <c r="E16" s="8" t="s">
        <v>21</v>
      </c>
      <c r="F16" s="8" t="s">
        <v>290</v>
      </c>
      <c r="G16" s="8" t="s">
        <v>634</v>
      </c>
      <c r="H16" s="8" t="s">
        <v>617</v>
      </c>
      <c r="I16" s="8" t="s">
        <v>750</v>
      </c>
      <c r="J16" s="8" t="s">
        <v>11</v>
      </c>
      <c r="K16" s="8">
        <v>1</v>
      </c>
      <c r="L16" s="8">
        <v>1</v>
      </c>
      <c r="M16" s="8">
        <v>4</v>
      </c>
      <c r="N16" s="8">
        <v>1</v>
      </c>
      <c r="O16" s="28">
        <f t="shared" si="0"/>
        <v>7</v>
      </c>
      <c r="P16" s="8"/>
    </row>
    <row r="17" spans="1:17" ht="12.75">
      <c r="A17" s="167">
        <v>16</v>
      </c>
      <c r="B17" s="155" t="s">
        <v>570</v>
      </c>
      <c r="C17" s="156">
        <v>9</v>
      </c>
      <c r="D17" s="156" t="s">
        <v>13</v>
      </c>
      <c r="E17" s="155" t="s">
        <v>21</v>
      </c>
      <c r="F17" s="155" t="s">
        <v>290</v>
      </c>
      <c r="G17" s="155" t="s">
        <v>566</v>
      </c>
      <c r="H17" s="155" t="s">
        <v>474</v>
      </c>
      <c r="I17" s="155" t="s">
        <v>567</v>
      </c>
      <c r="J17" s="155" t="s">
        <v>11</v>
      </c>
      <c r="K17" s="152">
        <v>3</v>
      </c>
      <c r="L17" s="152">
        <v>1</v>
      </c>
      <c r="M17" s="152">
        <v>1</v>
      </c>
      <c r="N17" s="152">
        <v>1</v>
      </c>
      <c r="O17" s="154">
        <f t="shared" si="0"/>
        <v>6</v>
      </c>
      <c r="P17" s="152"/>
    </row>
    <row r="18" spans="1:17" ht="12.75">
      <c r="A18" s="167">
        <v>17</v>
      </c>
      <c r="B18" s="8" t="s">
        <v>227</v>
      </c>
      <c r="C18" s="9">
        <v>9</v>
      </c>
      <c r="D18" s="9" t="s">
        <v>9</v>
      </c>
      <c r="E18" s="8" t="s">
        <v>21</v>
      </c>
      <c r="F18" s="8" t="s">
        <v>226</v>
      </c>
      <c r="G18" s="8" t="s">
        <v>95</v>
      </c>
      <c r="H18" s="8" t="s">
        <v>96</v>
      </c>
      <c r="I18" s="8" t="s">
        <v>97</v>
      </c>
      <c r="J18" s="8" t="s">
        <v>11</v>
      </c>
      <c r="K18" s="8"/>
      <c r="L18" s="8"/>
      <c r="M18" s="8"/>
      <c r="N18" s="8"/>
      <c r="O18" s="28">
        <f t="shared" si="0"/>
        <v>0</v>
      </c>
      <c r="P18" s="8" t="s">
        <v>298</v>
      </c>
    </row>
    <row r="19" spans="1:17" ht="12.75">
      <c r="A19" s="167">
        <v>18</v>
      </c>
      <c r="B19" s="155" t="s">
        <v>568</v>
      </c>
      <c r="C19" s="156">
        <v>9</v>
      </c>
      <c r="D19" s="156" t="s">
        <v>13</v>
      </c>
      <c r="E19" s="155" t="s">
        <v>21</v>
      </c>
      <c r="F19" s="155" t="s">
        <v>290</v>
      </c>
      <c r="G19" s="155" t="s">
        <v>566</v>
      </c>
      <c r="H19" s="155" t="s">
        <v>474</v>
      </c>
      <c r="I19" s="155" t="s">
        <v>567</v>
      </c>
      <c r="J19" s="155" t="s">
        <v>11</v>
      </c>
      <c r="K19" s="152"/>
      <c r="L19" s="152"/>
      <c r="M19" s="152"/>
      <c r="N19" s="152"/>
      <c r="O19" s="154">
        <f t="shared" si="0"/>
        <v>0</v>
      </c>
      <c r="P19" s="152" t="s">
        <v>298</v>
      </c>
    </row>
    <row r="20" spans="1:17" ht="12.75" customHeight="1" thickBot="1">
      <c r="A20" s="204">
        <v>19</v>
      </c>
      <c r="B20" s="6" t="s">
        <v>790</v>
      </c>
      <c r="C20" s="7">
        <v>9</v>
      </c>
      <c r="D20" s="7" t="s">
        <v>9</v>
      </c>
      <c r="E20" s="6" t="s">
        <v>21</v>
      </c>
      <c r="F20" s="6" t="s">
        <v>786</v>
      </c>
      <c r="G20" s="6" t="s">
        <v>787</v>
      </c>
      <c r="H20" s="6" t="s">
        <v>617</v>
      </c>
      <c r="I20" s="6" t="s">
        <v>297</v>
      </c>
      <c r="J20" s="6" t="s">
        <v>11</v>
      </c>
      <c r="K20" s="6"/>
      <c r="L20" s="6"/>
      <c r="M20" s="6"/>
      <c r="N20" s="6"/>
      <c r="O20" s="34">
        <f t="shared" si="0"/>
        <v>0</v>
      </c>
      <c r="P20" s="6" t="s">
        <v>298</v>
      </c>
    </row>
    <row r="21" spans="1:17" ht="12.75">
      <c r="A21" s="203">
        <v>20</v>
      </c>
      <c r="B21" s="10" t="s">
        <v>801</v>
      </c>
      <c r="C21" s="11">
        <v>10</v>
      </c>
      <c r="D21" s="11" t="s">
        <v>13</v>
      </c>
      <c r="E21" s="10" t="s">
        <v>21</v>
      </c>
      <c r="F21" s="10" t="s">
        <v>290</v>
      </c>
      <c r="G21" s="10" t="s">
        <v>802</v>
      </c>
      <c r="H21" s="10" t="s">
        <v>617</v>
      </c>
      <c r="I21" s="10" t="s">
        <v>803</v>
      </c>
      <c r="J21" s="10" t="s">
        <v>11</v>
      </c>
      <c r="K21" s="10">
        <v>8</v>
      </c>
      <c r="L21" s="10">
        <v>9</v>
      </c>
      <c r="M21" s="10">
        <v>9.5</v>
      </c>
      <c r="N21" s="10">
        <v>5</v>
      </c>
      <c r="O21" s="33">
        <f>SUM(K21:N21)</f>
        <v>31.5</v>
      </c>
      <c r="P21" s="10" t="s">
        <v>851</v>
      </c>
    </row>
    <row r="22" spans="1:17" ht="12.75">
      <c r="A22" s="167">
        <v>21</v>
      </c>
      <c r="B22" s="8" t="s">
        <v>798</v>
      </c>
      <c r="C22" s="9">
        <v>10</v>
      </c>
      <c r="D22" s="9" t="s">
        <v>9</v>
      </c>
      <c r="E22" s="8" t="s">
        <v>21</v>
      </c>
      <c r="F22" s="8" t="s">
        <v>786</v>
      </c>
      <c r="G22" s="8" t="s">
        <v>787</v>
      </c>
      <c r="H22" s="8" t="s">
        <v>617</v>
      </c>
      <c r="I22" s="8" t="s">
        <v>740</v>
      </c>
      <c r="J22" s="8" t="s">
        <v>11</v>
      </c>
      <c r="K22" s="8">
        <v>8</v>
      </c>
      <c r="L22" s="8">
        <v>10</v>
      </c>
      <c r="M22" s="8">
        <v>9</v>
      </c>
      <c r="N22" s="8">
        <v>2</v>
      </c>
      <c r="O22" s="28">
        <f>SUM(K22:N22)</f>
        <v>29</v>
      </c>
      <c r="P22" s="8" t="s">
        <v>851</v>
      </c>
    </row>
    <row r="23" spans="1:17" ht="12.75">
      <c r="A23" s="167">
        <v>22</v>
      </c>
      <c r="B23" s="8" t="s">
        <v>800</v>
      </c>
      <c r="C23" s="9">
        <v>10</v>
      </c>
      <c r="D23" s="9" t="s">
        <v>9</v>
      </c>
      <c r="E23" s="8" t="s">
        <v>21</v>
      </c>
      <c r="F23" s="8" t="s">
        <v>786</v>
      </c>
      <c r="G23" s="8" t="s">
        <v>787</v>
      </c>
      <c r="H23" s="8" t="s">
        <v>617</v>
      </c>
      <c r="I23" s="8" t="s">
        <v>740</v>
      </c>
      <c r="J23" s="8" t="s">
        <v>11</v>
      </c>
      <c r="K23" s="8">
        <v>9</v>
      </c>
      <c r="L23" s="269">
        <v>7</v>
      </c>
      <c r="M23" s="269">
        <v>2</v>
      </c>
      <c r="N23" s="269">
        <v>3</v>
      </c>
      <c r="O23" s="269">
        <f>SUM(K23:N23)</f>
        <v>21</v>
      </c>
      <c r="P23" s="269" t="s">
        <v>851</v>
      </c>
      <c r="Q23" s="270" t="s">
        <v>891</v>
      </c>
    </row>
    <row r="24" spans="1:17" ht="12.75">
      <c r="A24" s="167">
        <v>23</v>
      </c>
      <c r="B24" s="8" t="s">
        <v>804</v>
      </c>
      <c r="C24" s="9">
        <v>10</v>
      </c>
      <c r="D24" s="9" t="s">
        <v>9</v>
      </c>
      <c r="E24" s="8" t="s">
        <v>21</v>
      </c>
      <c r="F24" s="8" t="s">
        <v>786</v>
      </c>
      <c r="G24" s="8" t="s">
        <v>787</v>
      </c>
      <c r="H24" s="8" t="s">
        <v>617</v>
      </c>
      <c r="I24" s="8" t="s">
        <v>740</v>
      </c>
      <c r="J24" s="8" t="s">
        <v>11</v>
      </c>
      <c r="K24" s="8">
        <v>3</v>
      </c>
      <c r="L24" s="8">
        <v>10</v>
      </c>
      <c r="M24" s="8">
        <v>5</v>
      </c>
      <c r="N24" s="8">
        <v>2</v>
      </c>
      <c r="O24" s="28">
        <f>SUM(K24:N24)</f>
        <v>20</v>
      </c>
      <c r="P24" s="8" t="s">
        <v>851</v>
      </c>
    </row>
    <row r="25" spans="1:17" ht="12.75">
      <c r="A25" s="167">
        <v>24</v>
      </c>
      <c r="B25" s="155" t="s">
        <v>573</v>
      </c>
      <c r="C25" s="156">
        <v>10</v>
      </c>
      <c r="D25" s="156" t="s">
        <v>13</v>
      </c>
      <c r="E25" s="155" t="s">
        <v>21</v>
      </c>
      <c r="F25" s="155" t="s">
        <v>290</v>
      </c>
      <c r="G25" s="155" t="s">
        <v>566</v>
      </c>
      <c r="H25" s="155" t="s">
        <v>474</v>
      </c>
      <c r="I25" s="155" t="s">
        <v>567</v>
      </c>
      <c r="J25" s="155" t="s">
        <v>11</v>
      </c>
      <c r="K25" s="152">
        <v>1</v>
      </c>
      <c r="L25" s="152">
        <v>9</v>
      </c>
      <c r="M25" s="152">
        <v>2</v>
      </c>
      <c r="N25" s="152">
        <v>5</v>
      </c>
      <c r="O25" s="154">
        <f>SUM(K25:N25)</f>
        <v>17</v>
      </c>
      <c r="P25" s="152" t="s">
        <v>851</v>
      </c>
    </row>
    <row r="26" spans="1:17" ht="12.75">
      <c r="A26" s="167">
        <v>25</v>
      </c>
      <c r="B26" s="155" t="s">
        <v>578</v>
      </c>
      <c r="C26" s="156">
        <v>10</v>
      </c>
      <c r="D26" s="156" t="s">
        <v>13</v>
      </c>
      <c r="E26" s="155" t="s">
        <v>21</v>
      </c>
      <c r="F26" s="155" t="s">
        <v>290</v>
      </c>
      <c r="G26" s="155" t="s">
        <v>566</v>
      </c>
      <c r="H26" s="155" t="s">
        <v>474</v>
      </c>
      <c r="I26" s="155" t="s">
        <v>567</v>
      </c>
      <c r="J26" s="155" t="s">
        <v>11</v>
      </c>
      <c r="K26" s="152">
        <v>3</v>
      </c>
      <c r="L26" s="152">
        <v>6</v>
      </c>
      <c r="M26" s="152">
        <v>1</v>
      </c>
      <c r="N26" s="152">
        <v>5</v>
      </c>
      <c r="O26" s="154">
        <f>SUM(K26:N26)</f>
        <v>15</v>
      </c>
      <c r="P26" s="152" t="s">
        <v>851</v>
      </c>
    </row>
    <row r="27" spans="1:17" ht="12.75">
      <c r="A27" s="167">
        <v>26</v>
      </c>
      <c r="B27" s="8" t="s">
        <v>229</v>
      </c>
      <c r="C27" s="9">
        <v>10</v>
      </c>
      <c r="D27" s="9" t="s">
        <v>9</v>
      </c>
      <c r="E27" s="8" t="s">
        <v>21</v>
      </c>
      <c r="F27" s="8" t="s">
        <v>226</v>
      </c>
      <c r="G27" s="8" t="s">
        <v>95</v>
      </c>
      <c r="H27" s="8" t="s">
        <v>96</v>
      </c>
      <c r="I27" s="8" t="s">
        <v>97</v>
      </c>
      <c r="J27" s="8" t="s">
        <v>11</v>
      </c>
      <c r="K27" s="8">
        <v>4</v>
      </c>
      <c r="L27" s="8">
        <v>7</v>
      </c>
      <c r="M27" s="8">
        <v>1</v>
      </c>
      <c r="N27" s="8">
        <v>2</v>
      </c>
      <c r="O27" s="28">
        <f>SUM(K27:N27)</f>
        <v>14</v>
      </c>
      <c r="P27" s="8"/>
    </row>
    <row r="28" spans="1:17" ht="12.75">
      <c r="A28" s="167">
        <v>27</v>
      </c>
      <c r="B28" s="8" t="s">
        <v>231</v>
      </c>
      <c r="C28" s="9">
        <v>10</v>
      </c>
      <c r="D28" s="9" t="s">
        <v>9</v>
      </c>
      <c r="E28" s="8" t="s">
        <v>21</v>
      </c>
      <c r="F28" s="8" t="s">
        <v>226</v>
      </c>
      <c r="G28" s="8" t="s">
        <v>95</v>
      </c>
      <c r="H28" s="8" t="s">
        <v>96</v>
      </c>
      <c r="I28" s="8" t="s">
        <v>97</v>
      </c>
      <c r="J28" s="8" t="s">
        <v>11</v>
      </c>
      <c r="K28" s="8">
        <v>8</v>
      </c>
      <c r="L28" s="8">
        <v>4</v>
      </c>
      <c r="M28" s="8">
        <v>1</v>
      </c>
      <c r="N28" s="8">
        <v>1</v>
      </c>
      <c r="O28" s="28">
        <f>SUM(K28:N28)</f>
        <v>14</v>
      </c>
      <c r="P28" s="8"/>
    </row>
    <row r="29" spans="1:17" ht="12.75">
      <c r="A29" s="167">
        <v>28</v>
      </c>
      <c r="B29" s="8" t="s">
        <v>797</v>
      </c>
      <c r="C29" s="9">
        <v>10</v>
      </c>
      <c r="D29" s="9" t="s">
        <v>9</v>
      </c>
      <c r="E29" s="8" t="s">
        <v>21</v>
      </c>
      <c r="F29" s="8" t="s">
        <v>786</v>
      </c>
      <c r="G29" s="8" t="s">
        <v>787</v>
      </c>
      <c r="H29" s="8" t="s">
        <v>617</v>
      </c>
      <c r="I29" s="8" t="s">
        <v>740</v>
      </c>
      <c r="J29" s="8" t="s">
        <v>11</v>
      </c>
      <c r="K29" s="8">
        <v>6</v>
      </c>
      <c r="L29" s="8">
        <v>1</v>
      </c>
      <c r="M29" s="8">
        <v>2</v>
      </c>
      <c r="N29" s="8">
        <v>4</v>
      </c>
      <c r="O29" s="28">
        <f>SUM(K29:N29)</f>
        <v>13</v>
      </c>
      <c r="P29" s="8"/>
    </row>
    <row r="30" spans="1:17" ht="12.75">
      <c r="A30" s="167">
        <v>29</v>
      </c>
      <c r="B30" s="155" t="s">
        <v>577</v>
      </c>
      <c r="C30" s="156">
        <v>10</v>
      </c>
      <c r="D30" s="156" t="s">
        <v>13</v>
      </c>
      <c r="E30" s="155" t="s">
        <v>21</v>
      </c>
      <c r="F30" s="155" t="s">
        <v>290</v>
      </c>
      <c r="G30" s="155" t="s">
        <v>566</v>
      </c>
      <c r="H30" s="155" t="s">
        <v>474</v>
      </c>
      <c r="I30" s="155" t="s">
        <v>567</v>
      </c>
      <c r="J30" s="155" t="s">
        <v>11</v>
      </c>
      <c r="K30" s="152">
        <v>8</v>
      </c>
      <c r="L30" s="152">
        <v>2</v>
      </c>
      <c r="M30" s="152">
        <v>1</v>
      </c>
      <c r="N30" s="152">
        <v>2</v>
      </c>
      <c r="O30" s="154">
        <f>SUM(K30:N30)</f>
        <v>13</v>
      </c>
      <c r="P30" s="152"/>
    </row>
    <row r="31" spans="1:17" ht="12.75">
      <c r="A31" s="167">
        <v>30</v>
      </c>
      <c r="B31" s="155" t="s">
        <v>574</v>
      </c>
      <c r="C31" s="156">
        <v>10</v>
      </c>
      <c r="D31" s="156" t="s">
        <v>13</v>
      </c>
      <c r="E31" s="155" t="s">
        <v>21</v>
      </c>
      <c r="F31" s="155" t="s">
        <v>290</v>
      </c>
      <c r="G31" s="155" t="s">
        <v>566</v>
      </c>
      <c r="H31" s="155" t="s">
        <v>474</v>
      </c>
      <c r="I31" s="155" t="s">
        <v>567</v>
      </c>
      <c r="J31" s="155" t="s">
        <v>11</v>
      </c>
      <c r="K31" s="152">
        <v>7</v>
      </c>
      <c r="L31" s="152">
        <v>2</v>
      </c>
      <c r="M31" s="152">
        <v>1</v>
      </c>
      <c r="N31" s="152">
        <v>1</v>
      </c>
      <c r="O31" s="154">
        <f>SUM(K31:N31)</f>
        <v>11</v>
      </c>
      <c r="P31" s="152"/>
    </row>
    <row r="32" spans="1:17" ht="12.75">
      <c r="A32" s="167">
        <v>31</v>
      </c>
      <c r="B32" s="152" t="s">
        <v>576</v>
      </c>
      <c r="C32" s="153">
        <v>10</v>
      </c>
      <c r="D32" s="153" t="s">
        <v>13</v>
      </c>
      <c r="E32" s="152" t="s">
        <v>21</v>
      </c>
      <c r="F32" s="163" t="s">
        <v>290</v>
      </c>
      <c r="G32" s="152" t="s">
        <v>566</v>
      </c>
      <c r="H32" s="152" t="s">
        <v>474</v>
      </c>
      <c r="I32" s="152" t="s">
        <v>567</v>
      </c>
      <c r="J32" s="152" t="s">
        <v>11</v>
      </c>
      <c r="K32" s="152">
        <v>8</v>
      </c>
      <c r="L32" s="152">
        <v>1</v>
      </c>
      <c r="M32" s="152">
        <v>1</v>
      </c>
      <c r="N32" s="152">
        <v>1</v>
      </c>
      <c r="O32" s="154">
        <f>SUM(K32:N32)</f>
        <v>11</v>
      </c>
      <c r="P32" s="152"/>
    </row>
    <row r="33" spans="1:16" ht="12.75">
      <c r="A33" s="167">
        <v>32</v>
      </c>
      <c r="B33" s="8" t="s">
        <v>230</v>
      </c>
      <c r="C33" s="9">
        <v>10</v>
      </c>
      <c r="D33" s="9" t="s">
        <v>9</v>
      </c>
      <c r="E33" s="8" t="s">
        <v>21</v>
      </c>
      <c r="F33" s="8" t="s">
        <v>226</v>
      </c>
      <c r="G33" s="8" t="s">
        <v>95</v>
      </c>
      <c r="H33" s="8" t="s">
        <v>96</v>
      </c>
      <c r="I33" s="8" t="s">
        <v>97</v>
      </c>
      <c r="J33" s="8" t="s">
        <v>11</v>
      </c>
      <c r="K33" s="8">
        <v>4</v>
      </c>
      <c r="L33" s="8">
        <v>1</v>
      </c>
      <c r="M33" s="8">
        <v>1</v>
      </c>
      <c r="N33" s="8">
        <v>4</v>
      </c>
      <c r="O33" s="28">
        <f>SUM(K33:N33)</f>
        <v>10</v>
      </c>
      <c r="P33" s="8"/>
    </row>
    <row r="34" spans="1:16" ht="12.75">
      <c r="A34" s="167">
        <v>33</v>
      </c>
      <c r="B34" s="155" t="s">
        <v>579</v>
      </c>
      <c r="C34" s="156">
        <v>10</v>
      </c>
      <c r="D34" s="156" t="s">
        <v>13</v>
      </c>
      <c r="E34" s="155" t="s">
        <v>21</v>
      </c>
      <c r="F34" s="155" t="s">
        <v>290</v>
      </c>
      <c r="G34" s="155" t="s">
        <v>566</v>
      </c>
      <c r="H34" s="155" t="s">
        <v>474</v>
      </c>
      <c r="I34" s="155" t="s">
        <v>567</v>
      </c>
      <c r="J34" s="155" t="s">
        <v>11</v>
      </c>
      <c r="K34" s="152">
        <v>2</v>
      </c>
      <c r="L34" s="152">
        <v>2</v>
      </c>
      <c r="M34" s="152">
        <v>1</v>
      </c>
      <c r="N34" s="152">
        <v>5</v>
      </c>
      <c r="O34" s="154">
        <f>SUM(K34:N34)</f>
        <v>10</v>
      </c>
      <c r="P34" s="152"/>
    </row>
    <row r="35" spans="1:16" ht="12.75">
      <c r="A35" s="167">
        <v>34</v>
      </c>
      <c r="B35" s="152" t="s">
        <v>572</v>
      </c>
      <c r="C35" s="153">
        <v>10</v>
      </c>
      <c r="D35" s="153" t="s">
        <v>13</v>
      </c>
      <c r="E35" s="152" t="s">
        <v>21</v>
      </c>
      <c r="F35" s="163" t="s">
        <v>290</v>
      </c>
      <c r="G35" s="152" t="s">
        <v>566</v>
      </c>
      <c r="H35" s="152" t="s">
        <v>474</v>
      </c>
      <c r="I35" s="152" t="s">
        <v>567</v>
      </c>
      <c r="J35" s="152" t="s">
        <v>11</v>
      </c>
      <c r="K35" s="152">
        <v>1</v>
      </c>
      <c r="L35" s="152">
        <v>2</v>
      </c>
      <c r="M35" s="152">
        <v>1</v>
      </c>
      <c r="N35" s="152">
        <v>2</v>
      </c>
      <c r="O35" s="154">
        <f>SUM(K35:N35)</f>
        <v>6</v>
      </c>
      <c r="P35" s="152"/>
    </row>
    <row r="36" spans="1:16" ht="12.75">
      <c r="A36" s="167">
        <v>35</v>
      </c>
      <c r="B36" s="8" t="s">
        <v>232</v>
      </c>
      <c r="C36" s="9">
        <v>10</v>
      </c>
      <c r="D36" s="9" t="s">
        <v>9</v>
      </c>
      <c r="E36" s="8" t="s">
        <v>21</v>
      </c>
      <c r="F36" s="8" t="s">
        <v>226</v>
      </c>
      <c r="G36" s="8" t="s">
        <v>95</v>
      </c>
      <c r="H36" s="8" t="s">
        <v>96</v>
      </c>
      <c r="I36" s="8" t="s">
        <v>97</v>
      </c>
      <c r="J36" s="8" t="s">
        <v>11</v>
      </c>
      <c r="K36" s="8">
        <v>2</v>
      </c>
      <c r="L36" s="8">
        <v>2</v>
      </c>
      <c r="M36" s="8">
        <v>1</v>
      </c>
      <c r="N36" s="8">
        <v>1</v>
      </c>
      <c r="O36" s="28">
        <f>SUM(K36:N36)</f>
        <v>6</v>
      </c>
      <c r="P36" s="8"/>
    </row>
    <row r="37" spans="1:16" ht="12.75">
      <c r="A37" s="167">
        <v>36</v>
      </c>
      <c r="B37" s="8" t="s">
        <v>233</v>
      </c>
      <c r="C37" s="9">
        <v>10</v>
      </c>
      <c r="D37" s="9" t="s">
        <v>9</v>
      </c>
      <c r="E37" s="8" t="s">
        <v>21</v>
      </c>
      <c r="F37" s="8" t="s">
        <v>226</v>
      </c>
      <c r="G37" s="8" t="s">
        <v>95</v>
      </c>
      <c r="H37" s="8" t="s">
        <v>96</v>
      </c>
      <c r="I37" s="8" t="s">
        <v>97</v>
      </c>
      <c r="J37" s="8" t="s">
        <v>11</v>
      </c>
      <c r="K37" s="8">
        <v>1</v>
      </c>
      <c r="L37" s="8">
        <v>1</v>
      </c>
      <c r="M37" s="8">
        <v>2</v>
      </c>
      <c r="N37" s="8">
        <v>1</v>
      </c>
      <c r="O37" s="28">
        <f>SUM(K37:N37)</f>
        <v>5</v>
      </c>
      <c r="P37" s="8"/>
    </row>
    <row r="38" spans="1:16" ht="12.75">
      <c r="A38" s="167">
        <v>37</v>
      </c>
      <c r="B38" s="155" t="s">
        <v>575</v>
      </c>
      <c r="C38" s="156">
        <v>10</v>
      </c>
      <c r="D38" s="156" t="s">
        <v>13</v>
      </c>
      <c r="E38" s="155" t="s">
        <v>21</v>
      </c>
      <c r="F38" s="155" t="s">
        <v>290</v>
      </c>
      <c r="G38" s="155" t="s">
        <v>566</v>
      </c>
      <c r="H38" s="155" t="s">
        <v>474</v>
      </c>
      <c r="I38" s="155" t="s">
        <v>567</v>
      </c>
      <c r="J38" s="155" t="s">
        <v>11</v>
      </c>
      <c r="K38" s="152">
        <v>1</v>
      </c>
      <c r="L38" s="152">
        <v>1</v>
      </c>
      <c r="M38" s="152">
        <v>1</v>
      </c>
      <c r="N38" s="152">
        <v>1</v>
      </c>
      <c r="O38" s="154">
        <f>SUM(K38:N38)</f>
        <v>4</v>
      </c>
      <c r="P38" s="152"/>
    </row>
    <row r="39" spans="1:16" ht="12.75">
      <c r="A39" s="167">
        <v>38</v>
      </c>
      <c r="B39" s="96" t="s">
        <v>287</v>
      </c>
      <c r="C39" s="97">
        <v>10</v>
      </c>
      <c r="D39" s="97" t="s">
        <v>9</v>
      </c>
      <c r="E39" s="96" t="s">
        <v>21</v>
      </c>
      <c r="F39" s="96" t="s">
        <v>226</v>
      </c>
      <c r="G39" s="96" t="s">
        <v>95</v>
      </c>
      <c r="H39" s="8" t="s">
        <v>96</v>
      </c>
      <c r="I39" s="96" t="s">
        <v>97</v>
      </c>
      <c r="J39" s="96" t="s">
        <v>11</v>
      </c>
      <c r="K39" s="8">
        <v>1</v>
      </c>
      <c r="L39" s="8">
        <v>1</v>
      </c>
      <c r="M39" s="8">
        <v>1</v>
      </c>
      <c r="N39" s="8">
        <v>1</v>
      </c>
      <c r="O39" s="28">
        <f>SUM(K39:N39)</f>
        <v>4</v>
      </c>
      <c r="P39" s="8"/>
    </row>
    <row r="40" spans="1:16" ht="12.75">
      <c r="A40" s="167">
        <v>39</v>
      </c>
      <c r="B40" s="8" t="s">
        <v>799</v>
      </c>
      <c r="C40" s="9">
        <v>10</v>
      </c>
      <c r="D40" s="9" t="s">
        <v>9</v>
      </c>
      <c r="E40" s="8" t="s">
        <v>21</v>
      </c>
      <c r="F40" s="8" t="s">
        <v>786</v>
      </c>
      <c r="G40" s="8" t="s">
        <v>787</v>
      </c>
      <c r="H40" s="8" t="s">
        <v>617</v>
      </c>
      <c r="I40" s="8" t="s">
        <v>740</v>
      </c>
      <c r="J40" s="8" t="s">
        <v>11</v>
      </c>
      <c r="K40" s="8"/>
      <c r="L40" s="8"/>
      <c r="M40" s="8"/>
      <c r="N40" s="8"/>
      <c r="O40" s="28">
        <f>SUM(K40:N40)</f>
        <v>0</v>
      </c>
      <c r="P40" s="8" t="s">
        <v>298</v>
      </c>
    </row>
    <row r="41" spans="1:16" ht="12.75">
      <c r="A41" s="167">
        <v>40</v>
      </c>
      <c r="B41" s="152" t="s">
        <v>580</v>
      </c>
      <c r="C41" s="153">
        <v>10</v>
      </c>
      <c r="D41" s="153" t="s">
        <v>13</v>
      </c>
      <c r="E41" s="152" t="s">
        <v>21</v>
      </c>
      <c r="F41" s="152" t="s">
        <v>290</v>
      </c>
      <c r="G41" s="152" t="s">
        <v>566</v>
      </c>
      <c r="H41" s="152" t="s">
        <v>474</v>
      </c>
      <c r="I41" s="152" t="s">
        <v>567</v>
      </c>
      <c r="J41" s="152" t="s">
        <v>11</v>
      </c>
      <c r="K41" s="152"/>
      <c r="L41" s="152"/>
      <c r="M41" s="152"/>
      <c r="N41" s="152"/>
      <c r="O41" s="154">
        <f>SUM(K41:N41)</f>
        <v>0</v>
      </c>
      <c r="P41" s="152" t="s">
        <v>298</v>
      </c>
    </row>
    <row r="42" spans="1:16" ht="13.5" thickBot="1">
      <c r="A42" s="204">
        <v>41</v>
      </c>
      <c r="B42" s="6" t="s">
        <v>234</v>
      </c>
      <c r="C42" s="7">
        <v>10</v>
      </c>
      <c r="D42" s="7" t="s">
        <v>9</v>
      </c>
      <c r="E42" s="6" t="s">
        <v>21</v>
      </c>
      <c r="F42" s="271" t="s">
        <v>226</v>
      </c>
      <c r="G42" s="6" t="s">
        <v>95</v>
      </c>
      <c r="H42" s="6" t="s">
        <v>96</v>
      </c>
      <c r="I42" s="6" t="s">
        <v>97</v>
      </c>
      <c r="J42" s="6" t="s">
        <v>11</v>
      </c>
      <c r="K42" s="6"/>
      <c r="L42" s="6"/>
      <c r="M42" s="6"/>
      <c r="N42" s="6"/>
      <c r="O42" s="34">
        <f>SUM(K42:N42)</f>
        <v>0</v>
      </c>
      <c r="P42" s="6" t="s">
        <v>298</v>
      </c>
    </row>
    <row r="43" spans="1:16" ht="15.75" customHeight="1">
      <c r="A43" s="203">
        <v>42</v>
      </c>
      <c r="B43" s="10" t="s">
        <v>811</v>
      </c>
      <c r="C43" s="11">
        <v>11</v>
      </c>
      <c r="D43" s="11" t="s">
        <v>9</v>
      </c>
      <c r="E43" s="10" t="s">
        <v>21</v>
      </c>
      <c r="F43" s="151" t="s">
        <v>290</v>
      </c>
      <c r="G43" s="10" t="s">
        <v>634</v>
      </c>
      <c r="H43" s="10" t="s">
        <v>617</v>
      </c>
      <c r="I43" s="10" t="s">
        <v>750</v>
      </c>
      <c r="J43" s="10" t="s">
        <v>11</v>
      </c>
      <c r="K43" s="10">
        <v>10</v>
      </c>
      <c r="L43" s="10">
        <v>10</v>
      </c>
      <c r="M43" s="10">
        <v>10</v>
      </c>
      <c r="N43" s="10">
        <v>10</v>
      </c>
      <c r="O43" s="33">
        <f t="shared" ref="O34:O65" si="1">SUM(K43:N43)</f>
        <v>40</v>
      </c>
      <c r="P43" s="10" t="s">
        <v>851</v>
      </c>
    </row>
    <row r="44" spans="1:16" ht="15.75" customHeight="1">
      <c r="A44" s="167">
        <v>43</v>
      </c>
      <c r="B44" s="96" t="s">
        <v>294</v>
      </c>
      <c r="C44" s="97">
        <v>11</v>
      </c>
      <c r="D44" s="97" t="s">
        <v>9</v>
      </c>
      <c r="E44" s="96" t="s">
        <v>21</v>
      </c>
      <c r="F44" s="96" t="s">
        <v>290</v>
      </c>
      <c r="G44" s="96" t="s">
        <v>291</v>
      </c>
      <c r="H44" s="96" t="s">
        <v>292</v>
      </c>
      <c r="I44" s="96" t="s">
        <v>293</v>
      </c>
      <c r="J44" s="96" t="s">
        <v>11</v>
      </c>
      <c r="K44" s="8">
        <v>9.5</v>
      </c>
      <c r="L44" s="8">
        <v>5</v>
      </c>
      <c r="M44" s="8">
        <v>6</v>
      </c>
      <c r="N44" s="8">
        <v>9</v>
      </c>
      <c r="O44" s="28">
        <f t="shared" si="1"/>
        <v>29.5</v>
      </c>
      <c r="P44" s="8" t="s">
        <v>851</v>
      </c>
    </row>
    <row r="45" spans="1:16" ht="15.75" customHeight="1">
      <c r="A45" s="167">
        <v>44</v>
      </c>
      <c r="B45" s="8" t="s">
        <v>809</v>
      </c>
      <c r="C45" s="9">
        <v>11</v>
      </c>
      <c r="D45" s="9" t="s">
        <v>9</v>
      </c>
      <c r="E45" s="8" t="s">
        <v>21</v>
      </c>
      <c r="F45" s="8" t="s">
        <v>786</v>
      </c>
      <c r="G45" s="8" t="s">
        <v>787</v>
      </c>
      <c r="H45" s="8" t="s">
        <v>617</v>
      </c>
      <c r="I45" s="8" t="s">
        <v>740</v>
      </c>
      <c r="J45" s="8" t="s">
        <v>11</v>
      </c>
      <c r="K45" s="8">
        <v>7</v>
      </c>
      <c r="L45" s="8">
        <v>1</v>
      </c>
      <c r="M45" s="8">
        <v>10</v>
      </c>
      <c r="N45" s="8">
        <v>10</v>
      </c>
      <c r="O45" s="28">
        <f t="shared" si="1"/>
        <v>28</v>
      </c>
      <c r="P45" s="8" t="s">
        <v>851</v>
      </c>
    </row>
    <row r="46" spans="1:16" ht="15.75" customHeight="1">
      <c r="A46" s="167">
        <v>45</v>
      </c>
      <c r="B46" s="8" t="s">
        <v>805</v>
      </c>
      <c r="C46" s="9">
        <v>11</v>
      </c>
      <c r="D46" s="9" t="s">
        <v>9</v>
      </c>
      <c r="E46" s="8" t="s">
        <v>21</v>
      </c>
      <c r="F46" s="32" t="s">
        <v>786</v>
      </c>
      <c r="G46" s="8" t="s">
        <v>787</v>
      </c>
      <c r="H46" s="8" t="s">
        <v>617</v>
      </c>
      <c r="I46" s="8" t="s">
        <v>740</v>
      </c>
      <c r="J46" s="8" t="s">
        <v>11</v>
      </c>
      <c r="K46" s="8">
        <v>10</v>
      </c>
      <c r="L46" s="8">
        <v>5</v>
      </c>
      <c r="M46" s="8">
        <v>7</v>
      </c>
      <c r="N46" s="8">
        <v>3</v>
      </c>
      <c r="O46" s="28">
        <f t="shared" si="1"/>
        <v>25</v>
      </c>
      <c r="P46" s="8" t="s">
        <v>851</v>
      </c>
    </row>
    <row r="47" spans="1:16" ht="15.75" customHeight="1">
      <c r="A47" s="167">
        <v>46</v>
      </c>
      <c r="B47" s="8" t="s">
        <v>814</v>
      </c>
      <c r="C47" s="9">
        <v>11</v>
      </c>
      <c r="D47" s="9" t="s">
        <v>9</v>
      </c>
      <c r="E47" s="8" t="s">
        <v>21</v>
      </c>
      <c r="F47" s="32" t="s">
        <v>786</v>
      </c>
      <c r="G47" s="8" t="s">
        <v>787</v>
      </c>
      <c r="H47" s="8" t="s">
        <v>617</v>
      </c>
      <c r="I47" s="8" t="s">
        <v>740</v>
      </c>
      <c r="J47" s="8" t="s">
        <v>11</v>
      </c>
      <c r="K47" s="8">
        <v>3</v>
      </c>
      <c r="L47" s="8">
        <v>10</v>
      </c>
      <c r="M47" s="8">
        <v>10</v>
      </c>
      <c r="N47" s="8">
        <v>1</v>
      </c>
      <c r="O47" s="28">
        <f t="shared" si="1"/>
        <v>24</v>
      </c>
      <c r="P47" s="8" t="s">
        <v>851</v>
      </c>
    </row>
    <row r="48" spans="1:16" ht="15.75" customHeight="1">
      <c r="A48" s="167">
        <v>47</v>
      </c>
      <c r="B48" s="8" t="s">
        <v>806</v>
      </c>
      <c r="C48" s="9">
        <v>11</v>
      </c>
      <c r="D48" s="9" t="s">
        <v>9</v>
      </c>
      <c r="E48" s="8" t="s">
        <v>21</v>
      </c>
      <c r="F48" s="32" t="s">
        <v>786</v>
      </c>
      <c r="G48" s="8" t="s">
        <v>787</v>
      </c>
      <c r="H48" s="8" t="s">
        <v>617</v>
      </c>
      <c r="I48" s="8" t="s">
        <v>740</v>
      </c>
      <c r="J48" s="8" t="s">
        <v>11</v>
      </c>
      <c r="K48" s="8">
        <v>10</v>
      </c>
      <c r="L48" s="8">
        <v>1</v>
      </c>
      <c r="M48" s="8">
        <v>2</v>
      </c>
      <c r="N48" s="8">
        <v>7</v>
      </c>
      <c r="O48" s="28">
        <f t="shared" si="1"/>
        <v>20</v>
      </c>
      <c r="P48" s="8" t="s">
        <v>851</v>
      </c>
    </row>
    <row r="49" spans="1:16" ht="15.75" customHeight="1">
      <c r="A49" s="167">
        <v>48</v>
      </c>
      <c r="B49" s="8" t="s">
        <v>810</v>
      </c>
      <c r="C49" s="9">
        <v>11</v>
      </c>
      <c r="D49" s="9" t="s">
        <v>9</v>
      </c>
      <c r="E49" s="8" t="s">
        <v>21</v>
      </c>
      <c r="F49" s="8" t="s">
        <v>786</v>
      </c>
      <c r="G49" s="8" t="s">
        <v>787</v>
      </c>
      <c r="H49" s="8" t="s">
        <v>617</v>
      </c>
      <c r="I49" s="8" t="s">
        <v>740</v>
      </c>
      <c r="J49" s="8" t="s">
        <v>11</v>
      </c>
      <c r="K49" s="8">
        <v>2</v>
      </c>
      <c r="L49" s="8">
        <v>1</v>
      </c>
      <c r="M49" s="8">
        <v>10</v>
      </c>
      <c r="N49" s="8">
        <v>2</v>
      </c>
      <c r="O49" s="28">
        <f t="shared" si="1"/>
        <v>15</v>
      </c>
      <c r="P49" s="8" t="s">
        <v>851</v>
      </c>
    </row>
    <row r="50" spans="1:16" ht="15.75" customHeight="1">
      <c r="A50" s="167">
        <v>49</v>
      </c>
      <c r="B50" s="152" t="s">
        <v>581</v>
      </c>
      <c r="C50" s="153">
        <v>11</v>
      </c>
      <c r="D50" s="153" t="s">
        <v>13</v>
      </c>
      <c r="E50" s="152" t="s">
        <v>21</v>
      </c>
      <c r="F50" s="152" t="s">
        <v>290</v>
      </c>
      <c r="G50" s="152" t="s">
        <v>566</v>
      </c>
      <c r="H50" s="152" t="s">
        <v>474</v>
      </c>
      <c r="I50" s="152" t="s">
        <v>567</v>
      </c>
      <c r="J50" s="152" t="s">
        <v>11</v>
      </c>
      <c r="K50" s="152">
        <v>10</v>
      </c>
      <c r="L50" s="152">
        <v>1</v>
      </c>
      <c r="M50" s="152">
        <v>1</v>
      </c>
      <c r="N50" s="152">
        <v>1</v>
      </c>
      <c r="O50" s="154">
        <f t="shared" si="1"/>
        <v>13</v>
      </c>
      <c r="P50" s="152"/>
    </row>
    <row r="51" spans="1:16" ht="15.75" customHeight="1">
      <c r="A51" s="167">
        <v>50</v>
      </c>
      <c r="B51" s="8" t="s">
        <v>808</v>
      </c>
      <c r="C51" s="9">
        <v>11</v>
      </c>
      <c r="D51" s="9" t="s">
        <v>9</v>
      </c>
      <c r="E51" s="8" t="s">
        <v>21</v>
      </c>
      <c r="F51" s="8" t="s">
        <v>290</v>
      </c>
      <c r="G51" s="8" t="s">
        <v>634</v>
      </c>
      <c r="H51" s="8" t="s">
        <v>617</v>
      </c>
      <c r="I51" s="8" t="s">
        <v>750</v>
      </c>
      <c r="J51" s="8" t="s">
        <v>11</v>
      </c>
      <c r="K51" s="8">
        <v>2</v>
      </c>
      <c r="L51" s="8">
        <v>1</v>
      </c>
      <c r="M51" s="8">
        <v>7</v>
      </c>
      <c r="N51" s="8">
        <v>2</v>
      </c>
      <c r="O51" s="28">
        <f t="shared" si="1"/>
        <v>12</v>
      </c>
      <c r="P51" s="8"/>
    </row>
    <row r="52" spans="1:16" ht="15.75" customHeight="1">
      <c r="A52" s="167">
        <v>51</v>
      </c>
      <c r="B52" s="8" t="s">
        <v>289</v>
      </c>
      <c r="C52" s="9">
        <v>11</v>
      </c>
      <c r="D52" s="9" t="s">
        <v>9</v>
      </c>
      <c r="E52" s="8" t="s">
        <v>21</v>
      </c>
      <c r="F52" s="8" t="s">
        <v>290</v>
      </c>
      <c r="G52" s="8" t="s">
        <v>291</v>
      </c>
      <c r="H52" s="8" t="s">
        <v>292</v>
      </c>
      <c r="I52" s="8" t="s">
        <v>293</v>
      </c>
      <c r="J52" s="8" t="s">
        <v>11</v>
      </c>
      <c r="K52" s="8">
        <v>4</v>
      </c>
      <c r="L52" s="8">
        <v>2</v>
      </c>
      <c r="M52" s="8">
        <v>4</v>
      </c>
      <c r="N52" s="8">
        <v>1</v>
      </c>
      <c r="O52" s="28">
        <f t="shared" si="1"/>
        <v>11</v>
      </c>
      <c r="P52" s="8"/>
    </row>
    <row r="53" spans="1:16" ht="15.75" customHeight="1">
      <c r="A53" s="167">
        <v>52</v>
      </c>
      <c r="B53" s="96" t="s">
        <v>295</v>
      </c>
      <c r="C53" s="97">
        <v>11</v>
      </c>
      <c r="D53" s="97" t="s">
        <v>9</v>
      </c>
      <c r="E53" s="96" t="s">
        <v>21</v>
      </c>
      <c r="F53" s="96" t="s">
        <v>290</v>
      </c>
      <c r="G53" s="96" t="s">
        <v>291</v>
      </c>
      <c r="H53" s="96" t="s">
        <v>292</v>
      </c>
      <c r="I53" s="96" t="s">
        <v>293</v>
      </c>
      <c r="J53" s="96" t="s">
        <v>11</v>
      </c>
      <c r="K53" s="8">
        <v>4</v>
      </c>
      <c r="L53" s="8">
        <v>5</v>
      </c>
      <c r="M53" s="8">
        <v>1</v>
      </c>
      <c r="N53" s="8">
        <v>1</v>
      </c>
      <c r="O53" s="28">
        <f t="shared" si="1"/>
        <v>11</v>
      </c>
      <c r="P53" s="8"/>
    </row>
    <row r="54" spans="1:16" ht="15.75" customHeight="1">
      <c r="A54" s="167">
        <v>53</v>
      </c>
      <c r="B54" s="152" t="s">
        <v>583</v>
      </c>
      <c r="C54" s="153">
        <v>11</v>
      </c>
      <c r="D54" s="153" t="s">
        <v>13</v>
      </c>
      <c r="E54" s="152" t="s">
        <v>21</v>
      </c>
      <c r="F54" s="152" t="s">
        <v>290</v>
      </c>
      <c r="G54" s="152" t="s">
        <v>566</v>
      </c>
      <c r="H54" s="152" t="s">
        <v>474</v>
      </c>
      <c r="I54" s="152" t="s">
        <v>567</v>
      </c>
      <c r="J54" s="152" t="s">
        <v>11</v>
      </c>
      <c r="K54" s="152">
        <v>1</v>
      </c>
      <c r="L54" s="152">
        <v>5</v>
      </c>
      <c r="M54" s="152">
        <v>1</v>
      </c>
      <c r="N54" s="152">
        <v>1</v>
      </c>
      <c r="O54" s="154">
        <f t="shared" si="1"/>
        <v>8</v>
      </c>
      <c r="P54" s="152"/>
    </row>
    <row r="55" spans="1:16" ht="15.75" customHeight="1">
      <c r="A55" s="167">
        <v>54</v>
      </c>
      <c r="B55" s="8" t="s">
        <v>812</v>
      </c>
      <c r="C55" s="9">
        <v>11</v>
      </c>
      <c r="D55" s="9" t="s">
        <v>9</v>
      </c>
      <c r="E55" s="8" t="s">
        <v>21</v>
      </c>
      <c r="F55" s="32" t="s">
        <v>786</v>
      </c>
      <c r="G55" s="8" t="s">
        <v>787</v>
      </c>
      <c r="H55" s="8" t="s">
        <v>617</v>
      </c>
      <c r="I55" s="8" t="s">
        <v>740</v>
      </c>
      <c r="J55" s="8" t="s">
        <v>11</v>
      </c>
      <c r="K55" s="96">
        <v>1</v>
      </c>
      <c r="L55" s="96">
        <v>2</v>
      </c>
      <c r="M55" s="96">
        <v>2</v>
      </c>
      <c r="N55" s="96">
        <v>2</v>
      </c>
      <c r="O55" s="202">
        <f t="shared" si="1"/>
        <v>7</v>
      </c>
      <c r="P55" s="96"/>
    </row>
    <row r="56" spans="1:16" ht="15.75" customHeight="1">
      <c r="A56" s="167">
        <v>55</v>
      </c>
      <c r="B56" s="8" t="s">
        <v>807</v>
      </c>
      <c r="C56" s="9">
        <v>11</v>
      </c>
      <c r="D56" s="9" t="s">
        <v>9</v>
      </c>
      <c r="E56" s="8" t="s">
        <v>21</v>
      </c>
      <c r="F56" s="32" t="s">
        <v>786</v>
      </c>
      <c r="G56" s="8" t="s">
        <v>787</v>
      </c>
      <c r="H56" s="8" t="s">
        <v>617</v>
      </c>
      <c r="I56" s="8" t="s">
        <v>740</v>
      </c>
      <c r="J56" s="8" t="s">
        <v>11</v>
      </c>
      <c r="K56" s="8">
        <v>1</v>
      </c>
      <c r="L56" s="8">
        <v>2</v>
      </c>
      <c r="M56" s="8">
        <v>1</v>
      </c>
      <c r="N56" s="8">
        <v>1</v>
      </c>
      <c r="O56" s="28">
        <f t="shared" si="1"/>
        <v>5</v>
      </c>
      <c r="P56" s="8"/>
    </row>
    <row r="57" spans="1:16" ht="15.75" customHeight="1">
      <c r="A57" s="167">
        <v>56</v>
      </c>
      <c r="B57" s="152" t="s">
        <v>582</v>
      </c>
      <c r="C57" s="153">
        <v>11</v>
      </c>
      <c r="D57" s="153" t="s">
        <v>13</v>
      </c>
      <c r="E57" s="152" t="s">
        <v>21</v>
      </c>
      <c r="F57" s="152" t="s">
        <v>290</v>
      </c>
      <c r="G57" s="152" t="s">
        <v>566</v>
      </c>
      <c r="H57" s="152" t="s">
        <v>474</v>
      </c>
      <c r="I57" s="152" t="s">
        <v>567</v>
      </c>
      <c r="J57" s="152" t="s">
        <v>11</v>
      </c>
      <c r="K57" s="152"/>
      <c r="L57" s="152"/>
      <c r="M57" s="152"/>
      <c r="N57" s="152"/>
      <c r="O57" s="154">
        <f t="shared" si="1"/>
        <v>0</v>
      </c>
      <c r="P57" s="152"/>
    </row>
    <row r="58" spans="1:16" ht="15.75" customHeight="1" thickBot="1">
      <c r="A58" s="204">
        <v>57</v>
      </c>
      <c r="B58" s="6" t="s">
        <v>813</v>
      </c>
      <c r="C58" s="7">
        <v>11</v>
      </c>
      <c r="D58" s="7" t="s">
        <v>9</v>
      </c>
      <c r="E58" s="6" t="s">
        <v>21</v>
      </c>
      <c r="F58" s="6" t="s">
        <v>786</v>
      </c>
      <c r="G58" s="6" t="s">
        <v>787</v>
      </c>
      <c r="H58" s="6" t="s">
        <v>617</v>
      </c>
      <c r="I58" s="6" t="s">
        <v>740</v>
      </c>
      <c r="J58" s="6" t="s">
        <v>11</v>
      </c>
      <c r="K58" s="6"/>
      <c r="L58" s="6"/>
      <c r="M58" s="6"/>
      <c r="N58" s="6"/>
      <c r="O58" s="34">
        <f t="shared" si="1"/>
        <v>0</v>
      </c>
      <c r="P58" s="6"/>
    </row>
    <row r="59" spans="1:16" ht="15.75" customHeight="1">
      <c r="A59" s="203">
        <v>58</v>
      </c>
      <c r="B59" s="10" t="s">
        <v>816</v>
      </c>
      <c r="C59" s="11">
        <v>12</v>
      </c>
      <c r="D59" s="11" t="s">
        <v>9</v>
      </c>
      <c r="E59" s="10" t="s">
        <v>21</v>
      </c>
      <c r="F59" s="10" t="s">
        <v>786</v>
      </c>
      <c r="G59" s="10" t="s">
        <v>787</v>
      </c>
      <c r="H59" s="10" t="s">
        <v>617</v>
      </c>
      <c r="I59" s="10" t="s">
        <v>647</v>
      </c>
      <c r="J59" s="10" t="s">
        <v>11</v>
      </c>
      <c r="K59" s="10">
        <v>10</v>
      </c>
      <c r="L59" s="10">
        <v>10</v>
      </c>
      <c r="M59" s="10">
        <v>10</v>
      </c>
      <c r="N59" s="10">
        <v>10</v>
      </c>
      <c r="O59" s="33">
        <f t="shared" si="1"/>
        <v>40</v>
      </c>
      <c r="P59" s="10" t="s">
        <v>851</v>
      </c>
    </row>
    <row r="60" spans="1:16" ht="15.75" customHeight="1">
      <c r="A60" s="167">
        <v>59</v>
      </c>
      <c r="B60" s="8" t="s">
        <v>817</v>
      </c>
      <c r="C60" s="9">
        <v>12</v>
      </c>
      <c r="D60" s="9" t="s">
        <v>9</v>
      </c>
      <c r="E60" s="8" t="s">
        <v>21</v>
      </c>
      <c r="F60" s="32" t="s">
        <v>786</v>
      </c>
      <c r="G60" s="8" t="s">
        <v>787</v>
      </c>
      <c r="H60" s="8" t="s">
        <v>617</v>
      </c>
      <c r="I60" s="8" t="s">
        <v>647</v>
      </c>
      <c r="J60" s="8" t="s">
        <v>11</v>
      </c>
      <c r="K60" s="8">
        <v>10</v>
      </c>
      <c r="L60" s="8">
        <v>10</v>
      </c>
      <c r="M60" s="8">
        <v>10</v>
      </c>
      <c r="N60" s="8">
        <v>10</v>
      </c>
      <c r="O60" s="28">
        <f t="shared" si="1"/>
        <v>40</v>
      </c>
      <c r="P60" s="8" t="s">
        <v>851</v>
      </c>
    </row>
    <row r="61" spans="1:16" ht="15.75" customHeight="1">
      <c r="A61" s="167">
        <v>60</v>
      </c>
      <c r="B61" s="8" t="s">
        <v>820</v>
      </c>
      <c r="C61" s="9">
        <v>12</v>
      </c>
      <c r="D61" s="9" t="s">
        <v>9</v>
      </c>
      <c r="E61" s="8" t="s">
        <v>21</v>
      </c>
      <c r="F61" s="8" t="s">
        <v>786</v>
      </c>
      <c r="G61" s="8" t="s">
        <v>787</v>
      </c>
      <c r="H61" s="8" t="s">
        <v>617</v>
      </c>
      <c r="I61" s="8" t="s">
        <v>647</v>
      </c>
      <c r="J61" s="8" t="s">
        <v>11</v>
      </c>
      <c r="K61" s="8">
        <v>10</v>
      </c>
      <c r="L61" s="8">
        <v>9</v>
      </c>
      <c r="M61" s="8">
        <v>8</v>
      </c>
      <c r="N61" s="8">
        <v>5</v>
      </c>
      <c r="O61" s="28">
        <f t="shared" si="1"/>
        <v>32</v>
      </c>
      <c r="P61" s="8" t="s">
        <v>851</v>
      </c>
    </row>
    <row r="62" spans="1:16" ht="15.75" customHeight="1">
      <c r="A62" s="167">
        <v>61</v>
      </c>
      <c r="B62" s="8" t="s">
        <v>815</v>
      </c>
      <c r="C62" s="9">
        <v>12</v>
      </c>
      <c r="D62" s="9" t="s">
        <v>9</v>
      </c>
      <c r="E62" s="8" t="s">
        <v>21</v>
      </c>
      <c r="F62" s="32" t="s">
        <v>786</v>
      </c>
      <c r="G62" s="8" t="s">
        <v>787</v>
      </c>
      <c r="H62" s="8" t="s">
        <v>617</v>
      </c>
      <c r="I62" s="8" t="s">
        <v>647</v>
      </c>
      <c r="J62" s="8" t="s">
        <v>11</v>
      </c>
      <c r="K62" s="8">
        <v>8</v>
      </c>
      <c r="L62" s="8">
        <v>7</v>
      </c>
      <c r="M62" s="8">
        <v>9</v>
      </c>
      <c r="N62" s="8">
        <v>1</v>
      </c>
      <c r="O62" s="28">
        <f t="shared" si="1"/>
        <v>25</v>
      </c>
      <c r="P62" s="8" t="s">
        <v>851</v>
      </c>
    </row>
    <row r="63" spans="1:16" ht="15.75" customHeight="1">
      <c r="A63" s="167">
        <v>62</v>
      </c>
      <c r="B63" s="96" t="s">
        <v>818</v>
      </c>
      <c r="C63" s="97">
        <v>12</v>
      </c>
      <c r="D63" s="97" t="s">
        <v>9</v>
      </c>
      <c r="E63" s="96" t="s">
        <v>21</v>
      </c>
      <c r="F63" s="96" t="s">
        <v>290</v>
      </c>
      <c r="G63" s="96" t="s">
        <v>634</v>
      </c>
      <c r="H63" s="96" t="s">
        <v>617</v>
      </c>
      <c r="I63" s="96" t="s">
        <v>819</v>
      </c>
      <c r="J63" s="96" t="s">
        <v>11</v>
      </c>
      <c r="K63" s="8">
        <v>7</v>
      </c>
      <c r="L63" s="8">
        <v>5</v>
      </c>
      <c r="M63" s="8">
        <v>1</v>
      </c>
      <c r="N63" s="8">
        <v>3</v>
      </c>
      <c r="O63" s="28">
        <f t="shared" si="1"/>
        <v>16</v>
      </c>
      <c r="P63" s="8" t="s">
        <v>851</v>
      </c>
    </row>
    <row r="64" spans="1:16" ht="15.75" customHeight="1">
      <c r="A64" s="167">
        <v>63</v>
      </c>
      <c r="B64" s="152" t="s">
        <v>584</v>
      </c>
      <c r="C64" s="153">
        <v>12</v>
      </c>
      <c r="D64" s="153" t="s">
        <v>13</v>
      </c>
      <c r="E64" s="152" t="s">
        <v>21</v>
      </c>
      <c r="F64" s="163" t="s">
        <v>290</v>
      </c>
      <c r="G64" s="152" t="s">
        <v>566</v>
      </c>
      <c r="H64" s="152" t="s">
        <v>474</v>
      </c>
      <c r="I64" s="152" t="s">
        <v>567</v>
      </c>
      <c r="J64" s="152" t="s">
        <v>11</v>
      </c>
      <c r="K64" s="152">
        <v>10</v>
      </c>
      <c r="L64" s="152">
        <v>3</v>
      </c>
      <c r="M64" s="152">
        <v>1</v>
      </c>
      <c r="N64" s="152">
        <v>1</v>
      </c>
      <c r="O64" s="154">
        <f t="shared" si="1"/>
        <v>15</v>
      </c>
      <c r="P64" s="152" t="s">
        <v>851</v>
      </c>
    </row>
    <row r="65" spans="1:16" ht="15.75" customHeight="1">
      <c r="A65" s="167">
        <v>64</v>
      </c>
      <c r="B65" s="96" t="s">
        <v>296</v>
      </c>
      <c r="C65" s="97">
        <v>12</v>
      </c>
      <c r="D65" s="97" t="s">
        <v>9</v>
      </c>
      <c r="E65" s="96" t="s">
        <v>21</v>
      </c>
      <c r="F65" s="96" t="s">
        <v>290</v>
      </c>
      <c r="G65" s="96" t="s">
        <v>291</v>
      </c>
      <c r="H65" s="96" t="s">
        <v>292</v>
      </c>
      <c r="I65" s="96" t="s">
        <v>297</v>
      </c>
      <c r="J65" s="96" t="s">
        <v>11</v>
      </c>
      <c r="K65" s="8"/>
      <c r="L65" s="8"/>
      <c r="M65" s="8"/>
      <c r="N65" s="8"/>
      <c r="O65" s="28">
        <f t="shared" si="1"/>
        <v>0</v>
      </c>
      <c r="P65" s="8" t="s">
        <v>298</v>
      </c>
    </row>
    <row r="66" spans="1:16" ht="15.75" customHeight="1">
      <c r="A66" s="167">
        <v>65</v>
      </c>
      <c r="B66" s="8" t="s">
        <v>299</v>
      </c>
      <c r="C66" s="9">
        <v>12</v>
      </c>
      <c r="D66" s="9" t="s">
        <v>9</v>
      </c>
      <c r="E66" s="8" t="s">
        <v>21</v>
      </c>
      <c r="F66" s="32" t="s">
        <v>290</v>
      </c>
      <c r="G66" s="8" t="s">
        <v>291</v>
      </c>
      <c r="H66" s="8" t="s">
        <v>292</v>
      </c>
      <c r="I66" s="8" t="s">
        <v>297</v>
      </c>
      <c r="J66" s="8" t="s">
        <v>11</v>
      </c>
      <c r="K66" s="8"/>
      <c r="L66" s="8"/>
      <c r="M66" s="8"/>
      <c r="N66" s="8"/>
      <c r="O66" s="28">
        <f t="shared" ref="O66:O97" si="2">SUM(K66:N66)</f>
        <v>0</v>
      </c>
      <c r="P66" s="8" t="s">
        <v>298</v>
      </c>
    </row>
    <row r="67" spans="1:16" ht="15.75" customHeight="1" thickBot="1">
      <c r="A67" s="204">
        <v>66</v>
      </c>
      <c r="B67" s="157" t="s">
        <v>585</v>
      </c>
      <c r="C67" s="158">
        <v>12</v>
      </c>
      <c r="D67" s="158" t="s">
        <v>13</v>
      </c>
      <c r="E67" s="157" t="s">
        <v>21</v>
      </c>
      <c r="F67" s="157" t="s">
        <v>290</v>
      </c>
      <c r="G67" s="157" t="s">
        <v>566</v>
      </c>
      <c r="H67" s="157" t="s">
        <v>474</v>
      </c>
      <c r="I67" s="157" t="s">
        <v>567</v>
      </c>
      <c r="J67" s="157" t="s">
        <v>11</v>
      </c>
      <c r="K67" s="157"/>
      <c r="L67" s="157"/>
      <c r="M67" s="157"/>
      <c r="N67" s="157"/>
      <c r="O67" s="159">
        <f t="shared" si="2"/>
        <v>0</v>
      </c>
      <c r="P67" s="157" t="s">
        <v>298</v>
      </c>
    </row>
    <row r="68" spans="1:16" ht="15.75" customHeight="1">
      <c r="A68" s="203">
        <v>67</v>
      </c>
      <c r="B68" s="35" t="s">
        <v>270</v>
      </c>
      <c r="C68" s="36">
        <v>9</v>
      </c>
      <c r="D68" s="36" t="s">
        <v>9</v>
      </c>
      <c r="E68" s="35" t="s">
        <v>21</v>
      </c>
      <c r="F68" s="35" t="s">
        <v>24</v>
      </c>
      <c r="G68" s="35" t="s">
        <v>95</v>
      </c>
      <c r="H68" s="35" t="s">
        <v>96</v>
      </c>
      <c r="I68" s="35" t="s">
        <v>200</v>
      </c>
      <c r="J68" s="35" t="s">
        <v>20</v>
      </c>
      <c r="K68" s="35">
        <v>9</v>
      </c>
      <c r="L68" s="35">
        <v>2</v>
      </c>
      <c r="M68" s="35">
        <v>10</v>
      </c>
      <c r="N68" s="35">
        <v>10</v>
      </c>
      <c r="O68" s="37">
        <f t="shared" si="2"/>
        <v>31</v>
      </c>
      <c r="P68" s="35" t="s">
        <v>851</v>
      </c>
    </row>
    <row r="69" spans="1:16" ht="15.75" customHeight="1">
      <c r="A69" s="167">
        <v>68</v>
      </c>
      <c r="B69" s="40" t="s">
        <v>268</v>
      </c>
      <c r="C69" s="42">
        <v>9</v>
      </c>
      <c r="D69" s="42" t="s">
        <v>9</v>
      </c>
      <c r="E69" s="40" t="s">
        <v>21</v>
      </c>
      <c r="F69" s="40" t="s">
        <v>24</v>
      </c>
      <c r="G69" s="40" t="s">
        <v>95</v>
      </c>
      <c r="H69" s="35" t="s">
        <v>96</v>
      </c>
      <c r="I69" s="40" t="s">
        <v>200</v>
      </c>
      <c r="J69" s="40" t="s">
        <v>20</v>
      </c>
      <c r="K69" s="40">
        <v>10</v>
      </c>
      <c r="L69" s="40">
        <v>1</v>
      </c>
      <c r="M69" s="40">
        <v>6</v>
      </c>
      <c r="N69" s="40">
        <v>3</v>
      </c>
      <c r="O69" s="41">
        <f t="shared" si="2"/>
        <v>20</v>
      </c>
      <c r="P69" s="40" t="s">
        <v>851</v>
      </c>
    </row>
    <row r="70" spans="1:16" ht="15.75" customHeight="1">
      <c r="A70" s="167">
        <v>69</v>
      </c>
      <c r="B70" s="47" t="s">
        <v>822</v>
      </c>
      <c r="C70" s="48">
        <v>9</v>
      </c>
      <c r="D70" s="48" t="s">
        <v>9</v>
      </c>
      <c r="E70" s="47" t="s">
        <v>21</v>
      </c>
      <c r="F70" s="47" t="s">
        <v>24</v>
      </c>
      <c r="G70" s="47" t="s">
        <v>634</v>
      </c>
      <c r="H70" s="47" t="s">
        <v>617</v>
      </c>
      <c r="I70" s="47" t="s">
        <v>750</v>
      </c>
      <c r="J70" s="47" t="s">
        <v>20</v>
      </c>
      <c r="K70" s="40">
        <v>9</v>
      </c>
      <c r="L70" s="40">
        <v>3</v>
      </c>
      <c r="M70" s="40">
        <v>6</v>
      </c>
      <c r="N70" s="40">
        <v>2</v>
      </c>
      <c r="O70" s="41">
        <f t="shared" si="2"/>
        <v>20</v>
      </c>
      <c r="P70" s="40" t="s">
        <v>851</v>
      </c>
    </row>
    <row r="71" spans="1:16" ht="15.75" customHeight="1">
      <c r="A71" s="167">
        <v>70</v>
      </c>
      <c r="B71" s="47" t="s">
        <v>456</v>
      </c>
      <c r="C71" s="48">
        <v>9</v>
      </c>
      <c r="D71" s="48" t="s">
        <v>13</v>
      </c>
      <c r="E71" s="47" t="s">
        <v>21</v>
      </c>
      <c r="F71" s="47" t="s">
        <v>451</v>
      </c>
      <c r="G71" s="47" t="s">
        <v>452</v>
      </c>
      <c r="H71" s="47" t="s">
        <v>382</v>
      </c>
      <c r="I71" s="47" t="s">
        <v>457</v>
      </c>
      <c r="J71" s="47" t="s">
        <v>20</v>
      </c>
      <c r="K71" s="40">
        <v>10</v>
      </c>
      <c r="L71" s="40">
        <v>1</v>
      </c>
      <c r="M71" s="40">
        <v>6</v>
      </c>
      <c r="N71" s="40">
        <v>2</v>
      </c>
      <c r="O71" s="41">
        <f t="shared" si="2"/>
        <v>19</v>
      </c>
      <c r="P71" s="40" t="s">
        <v>851</v>
      </c>
    </row>
    <row r="72" spans="1:16" ht="15.75" customHeight="1">
      <c r="A72" s="167">
        <v>71</v>
      </c>
      <c r="B72" s="38" t="s">
        <v>271</v>
      </c>
      <c r="C72" s="39">
        <v>9</v>
      </c>
      <c r="D72" s="39" t="s">
        <v>9</v>
      </c>
      <c r="E72" s="38" t="s">
        <v>21</v>
      </c>
      <c r="F72" s="38" t="s">
        <v>24</v>
      </c>
      <c r="G72" s="38" t="s">
        <v>95</v>
      </c>
      <c r="H72" s="35" t="s">
        <v>96</v>
      </c>
      <c r="I72" s="38" t="s">
        <v>200</v>
      </c>
      <c r="J72" s="38" t="s">
        <v>20</v>
      </c>
      <c r="K72" s="40">
        <v>7</v>
      </c>
      <c r="L72" s="40">
        <v>1</v>
      </c>
      <c r="M72" s="40">
        <v>7.5</v>
      </c>
      <c r="N72" s="40">
        <v>1</v>
      </c>
      <c r="O72" s="41">
        <f t="shared" si="2"/>
        <v>16.5</v>
      </c>
      <c r="P72" s="40" t="s">
        <v>851</v>
      </c>
    </row>
    <row r="73" spans="1:16" ht="15.75" customHeight="1">
      <c r="A73" s="167">
        <v>72</v>
      </c>
      <c r="B73" s="40" t="s">
        <v>272</v>
      </c>
      <c r="C73" s="42">
        <v>9</v>
      </c>
      <c r="D73" s="42" t="s">
        <v>9</v>
      </c>
      <c r="E73" s="40" t="s">
        <v>21</v>
      </c>
      <c r="F73" s="40" t="s">
        <v>24</v>
      </c>
      <c r="G73" s="40" t="s">
        <v>95</v>
      </c>
      <c r="H73" s="35" t="s">
        <v>96</v>
      </c>
      <c r="I73" s="40" t="s">
        <v>200</v>
      </c>
      <c r="J73" s="40" t="s">
        <v>20</v>
      </c>
      <c r="K73" s="40">
        <v>5</v>
      </c>
      <c r="L73" s="40">
        <v>2</v>
      </c>
      <c r="M73" s="40">
        <v>6</v>
      </c>
      <c r="N73" s="40">
        <v>3</v>
      </c>
      <c r="O73" s="41">
        <f t="shared" si="2"/>
        <v>16</v>
      </c>
      <c r="P73" s="40" t="s">
        <v>851</v>
      </c>
    </row>
    <row r="74" spans="1:16" ht="15.75" customHeight="1">
      <c r="A74" s="167">
        <v>73</v>
      </c>
      <c r="B74" s="38" t="s">
        <v>266</v>
      </c>
      <c r="C74" s="39">
        <v>9</v>
      </c>
      <c r="D74" s="39" t="s">
        <v>9</v>
      </c>
      <c r="E74" s="38" t="s">
        <v>21</v>
      </c>
      <c r="F74" s="38" t="s">
        <v>24</v>
      </c>
      <c r="G74" s="38" t="s">
        <v>95</v>
      </c>
      <c r="H74" s="35" t="s">
        <v>96</v>
      </c>
      <c r="I74" s="38" t="s">
        <v>200</v>
      </c>
      <c r="J74" s="38" t="s">
        <v>20</v>
      </c>
      <c r="K74" s="40">
        <v>9</v>
      </c>
      <c r="L74" s="40">
        <v>1</v>
      </c>
      <c r="M74" s="40">
        <v>3</v>
      </c>
      <c r="N74" s="40">
        <v>3</v>
      </c>
      <c r="O74" s="41">
        <f t="shared" si="2"/>
        <v>16</v>
      </c>
      <c r="P74" s="40" t="s">
        <v>851</v>
      </c>
    </row>
    <row r="75" spans="1:16" ht="15.75" customHeight="1">
      <c r="A75" s="167">
        <v>74</v>
      </c>
      <c r="B75" s="40" t="s">
        <v>244</v>
      </c>
      <c r="C75" s="42">
        <v>9</v>
      </c>
      <c r="D75" s="42" t="s">
        <v>9</v>
      </c>
      <c r="E75" s="40" t="s">
        <v>21</v>
      </c>
      <c r="F75" s="40" t="s">
        <v>24</v>
      </c>
      <c r="G75" s="40" t="s">
        <v>12</v>
      </c>
      <c r="H75" s="35" t="s">
        <v>96</v>
      </c>
      <c r="I75" s="40" t="s">
        <v>243</v>
      </c>
      <c r="J75" s="40" t="s">
        <v>20</v>
      </c>
      <c r="K75" s="40">
        <v>3</v>
      </c>
      <c r="L75" s="40">
        <v>1</v>
      </c>
      <c r="M75" s="40">
        <v>7.5</v>
      </c>
      <c r="N75" s="40">
        <v>1</v>
      </c>
      <c r="O75" s="41">
        <f t="shared" si="2"/>
        <v>12.5</v>
      </c>
      <c r="P75" s="40"/>
    </row>
    <row r="76" spans="1:16" ht="15.75" customHeight="1">
      <c r="A76" s="167">
        <v>75</v>
      </c>
      <c r="B76" s="40" t="s">
        <v>821</v>
      </c>
      <c r="C76" s="42">
        <v>9</v>
      </c>
      <c r="D76" s="42" t="s">
        <v>9</v>
      </c>
      <c r="E76" s="40" t="s">
        <v>21</v>
      </c>
      <c r="F76" s="46" t="s">
        <v>24</v>
      </c>
      <c r="G76" s="40" t="s">
        <v>634</v>
      </c>
      <c r="H76" s="40" t="s">
        <v>617</v>
      </c>
      <c r="I76" s="40" t="s">
        <v>750</v>
      </c>
      <c r="J76" s="40" t="s">
        <v>20</v>
      </c>
      <c r="K76" s="40">
        <v>5</v>
      </c>
      <c r="L76" s="40">
        <v>1</v>
      </c>
      <c r="M76" s="40">
        <v>4</v>
      </c>
      <c r="N76" s="40">
        <v>2</v>
      </c>
      <c r="O76" s="41">
        <f t="shared" si="2"/>
        <v>12</v>
      </c>
      <c r="P76" s="40"/>
    </row>
    <row r="77" spans="1:16" ht="15.75" customHeight="1">
      <c r="A77" s="167">
        <v>76</v>
      </c>
      <c r="B77" s="40" t="s">
        <v>267</v>
      </c>
      <c r="C77" s="42">
        <v>9</v>
      </c>
      <c r="D77" s="42" t="s">
        <v>9</v>
      </c>
      <c r="E77" s="40" t="s">
        <v>21</v>
      </c>
      <c r="F77" s="40" t="s">
        <v>24</v>
      </c>
      <c r="G77" s="40" t="s">
        <v>95</v>
      </c>
      <c r="H77" s="35" t="s">
        <v>96</v>
      </c>
      <c r="I77" s="40" t="s">
        <v>200</v>
      </c>
      <c r="J77" s="40" t="s">
        <v>20</v>
      </c>
      <c r="K77" s="40">
        <v>5</v>
      </c>
      <c r="L77" s="40">
        <v>1</v>
      </c>
      <c r="M77" s="40">
        <v>3</v>
      </c>
      <c r="N77" s="40">
        <v>1</v>
      </c>
      <c r="O77" s="41">
        <f t="shared" si="2"/>
        <v>10</v>
      </c>
      <c r="P77" s="40"/>
    </row>
    <row r="78" spans="1:16" ht="15.75" customHeight="1">
      <c r="A78" s="167">
        <v>77</v>
      </c>
      <c r="B78" s="40" t="s">
        <v>245</v>
      </c>
      <c r="C78" s="42">
        <v>9</v>
      </c>
      <c r="D78" s="42" t="s">
        <v>9</v>
      </c>
      <c r="E78" s="40" t="s">
        <v>21</v>
      </c>
      <c r="F78" s="46" t="s">
        <v>24</v>
      </c>
      <c r="G78" s="40" t="s">
        <v>12</v>
      </c>
      <c r="H78" s="35" t="s">
        <v>96</v>
      </c>
      <c r="I78" s="40" t="s">
        <v>243</v>
      </c>
      <c r="J78" s="40" t="s">
        <v>20</v>
      </c>
      <c r="K78" s="40">
        <v>4</v>
      </c>
      <c r="L78" s="40">
        <v>1</v>
      </c>
      <c r="M78" s="40">
        <v>4</v>
      </c>
      <c r="N78" s="40">
        <v>1</v>
      </c>
      <c r="O78" s="41">
        <f t="shared" si="2"/>
        <v>10</v>
      </c>
      <c r="P78" s="40"/>
    </row>
    <row r="79" spans="1:16" ht="15.75" customHeight="1">
      <c r="A79" s="167">
        <v>78</v>
      </c>
      <c r="B79" s="40" t="s">
        <v>242</v>
      </c>
      <c r="C79" s="42">
        <v>9</v>
      </c>
      <c r="D79" s="42" t="s">
        <v>9</v>
      </c>
      <c r="E79" s="40" t="s">
        <v>21</v>
      </c>
      <c r="F79" s="40" t="s">
        <v>24</v>
      </c>
      <c r="G79" s="40" t="s">
        <v>12</v>
      </c>
      <c r="H79" s="35" t="s">
        <v>96</v>
      </c>
      <c r="I79" s="40" t="s">
        <v>243</v>
      </c>
      <c r="J79" s="40" t="s">
        <v>20</v>
      </c>
      <c r="K79" s="40">
        <v>2</v>
      </c>
      <c r="L79" s="40">
        <v>1</v>
      </c>
      <c r="M79" s="40">
        <v>1.5</v>
      </c>
      <c r="N79" s="40">
        <v>1</v>
      </c>
      <c r="O79" s="41">
        <f t="shared" si="2"/>
        <v>5.5</v>
      </c>
      <c r="P79" s="40"/>
    </row>
    <row r="80" spans="1:16" ht="15.75" customHeight="1">
      <c r="A80" s="167">
        <v>79</v>
      </c>
      <c r="B80" s="40" t="s">
        <v>450</v>
      </c>
      <c r="C80" s="42">
        <v>9</v>
      </c>
      <c r="D80" s="42" t="s">
        <v>9</v>
      </c>
      <c r="E80" s="40" t="s">
        <v>21</v>
      </c>
      <c r="F80" s="40" t="s">
        <v>451</v>
      </c>
      <c r="G80" s="40" t="s">
        <v>452</v>
      </c>
      <c r="H80" s="40" t="s">
        <v>382</v>
      </c>
      <c r="I80" s="40" t="s">
        <v>453</v>
      </c>
      <c r="J80" s="40" t="s">
        <v>20</v>
      </c>
      <c r="K80" s="40">
        <v>2</v>
      </c>
      <c r="L80" s="40">
        <v>1</v>
      </c>
      <c r="M80" s="40">
        <v>1</v>
      </c>
      <c r="N80" s="40">
        <v>1</v>
      </c>
      <c r="O80" s="41">
        <f t="shared" si="2"/>
        <v>5</v>
      </c>
      <c r="P80" s="40"/>
    </row>
    <row r="81" spans="1:16" ht="15.75" customHeight="1">
      <c r="A81" s="167">
        <v>80</v>
      </c>
      <c r="B81" s="38" t="s">
        <v>269</v>
      </c>
      <c r="C81" s="39">
        <v>9</v>
      </c>
      <c r="D81" s="39" t="s">
        <v>9</v>
      </c>
      <c r="E81" s="38" t="s">
        <v>21</v>
      </c>
      <c r="F81" s="38" t="s">
        <v>24</v>
      </c>
      <c r="G81" s="38" t="s">
        <v>95</v>
      </c>
      <c r="H81" s="35" t="s">
        <v>96</v>
      </c>
      <c r="I81" s="38" t="s">
        <v>200</v>
      </c>
      <c r="J81" s="38" t="s">
        <v>20</v>
      </c>
      <c r="K81" s="40"/>
      <c r="L81" s="40"/>
      <c r="M81" s="40"/>
      <c r="N81" s="40"/>
      <c r="O81" s="41">
        <f t="shared" si="2"/>
        <v>0</v>
      </c>
      <c r="P81" s="40" t="s">
        <v>298</v>
      </c>
    </row>
    <row r="82" spans="1:16" ht="15.75" customHeight="1">
      <c r="A82" s="167">
        <v>81</v>
      </c>
      <c r="B82" s="47" t="s">
        <v>454</v>
      </c>
      <c r="C82" s="48">
        <v>9</v>
      </c>
      <c r="D82" s="48" t="s">
        <v>9</v>
      </c>
      <c r="E82" s="47" t="s">
        <v>21</v>
      </c>
      <c r="F82" s="47" t="s">
        <v>451</v>
      </c>
      <c r="G82" s="47" t="s">
        <v>452</v>
      </c>
      <c r="H82" s="47" t="s">
        <v>382</v>
      </c>
      <c r="I82" s="47" t="s">
        <v>453</v>
      </c>
      <c r="J82" s="47" t="s">
        <v>20</v>
      </c>
      <c r="K82" s="40"/>
      <c r="L82" s="40"/>
      <c r="M82" s="40"/>
      <c r="N82" s="40"/>
      <c r="O82" s="41">
        <f t="shared" si="2"/>
        <v>0</v>
      </c>
      <c r="P82" s="40" t="s">
        <v>298</v>
      </c>
    </row>
    <row r="83" spans="1:16" ht="15.75" customHeight="1">
      <c r="A83" s="167">
        <v>82</v>
      </c>
      <c r="B83" s="47" t="s">
        <v>455</v>
      </c>
      <c r="C83" s="48">
        <v>9</v>
      </c>
      <c r="D83" s="48" t="s">
        <v>9</v>
      </c>
      <c r="E83" s="47" t="s">
        <v>21</v>
      </c>
      <c r="F83" s="47" t="s">
        <v>451</v>
      </c>
      <c r="G83" s="47" t="s">
        <v>452</v>
      </c>
      <c r="H83" s="47" t="s">
        <v>382</v>
      </c>
      <c r="I83" s="47" t="s">
        <v>453</v>
      </c>
      <c r="J83" s="47" t="s">
        <v>20</v>
      </c>
      <c r="K83" s="40"/>
      <c r="L83" s="40"/>
      <c r="M83" s="40"/>
      <c r="N83" s="40"/>
      <c r="O83" s="41">
        <f t="shared" si="2"/>
        <v>0</v>
      </c>
      <c r="P83" s="40" t="s">
        <v>298</v>
      </c>
    </row>
    <row r="84" spans="1:16" ht="15.75" customHeight="1" thickBot="1">
      <c r="A84" s="210">
        <v>83</v>
      </c>
      <c r="B84" s="211" t="s">
        <v>823</v>
      </c>
      <c r="C84" s="212">
        <v>9</v>
      </c>
      <c r="D84" s="212" t="s">
        <v>9</v>
      </c>
      <c r="E84" s="211" t="s">
        <v>21</v>
      </c>
      <c r="F84" s="211" t="s">
        <v>24</v>
      </c>
      <c r="G84" s="211" t="s">
        <v>634</v>
      </c>
      <c r="H84" s="211" t="s">
        <v>617</v>
      </c>
      <c r="I84" s="211" t="s">
        <v>750</v>
      </c>
      <c r="J84" s="211" t="s">
        <v>20</v>
      </c>
      <c r="K84" s="49"/>
      <c r="L84" s="49"/>
      <c r="M84" s="49"/>
      <c r="N84" s="49"/>
      <c r="O84" s="50">
        <f t="shared" si="2"/>
        <v>0</v>
      </c>
      <c r="P84" s="49" t="s">
        <v>298</v>
      </c>
    </row>
    <row r="85" spans="1:16" ht="15.75" customHeight="1" thickTop="1">
      <c r="A85" s="203">
        <v>84</v>
      </c>
      <c r="B85" s="51" t="s">
        <v>211</v>
      </c>
      <c r="C85" s="52">
        <v>9</v>
      </c>
      <c r="D85" s="52" t="s">
        <v>9</v>
      </c>
      <c r="E85" s="51" t="s">
        <v>212</v>
      </c>
      <c r="F85" s="51" t="s">
        <v>213</v>
      </c>
      <c r="G85" s="51" t="s">
        <v>214</v>
      </c>
      <c r="H85" s="51" t="s">
        <v>96</v>
      </c>
      <c r="I85" s="51" t="s">
        <v>215</v>
      </c>
      <c r="J85" s="51" t="s">
        <v>20</v>
      </c>
      <c r="K85" s="51">
        <v>9</v>
      </c>
      <c r="L85" s="51">
        <v>9</v>
      </c>
      <c r="M85" s="51">
        <v>4</v>
      </c>
      <c r="N85" s="51">
        <v>9</v>
      </c>
      <c r="O85" s="53">
        <f t="shared" si="2"/>
        <v>31</v>
      </c>
      <c r="P85" s="51" t="s">
        <v>851</v>
      </c>
    </row>
    <row r="86" spans="1:16" ht="15.75" customHeight="1">
      <c r="A86" s="167">
        <v>85</v>
      </c>
      <c r="B86" s="54" t="s">
        <v>595</v>
      </c>
      <c r="C86" s="55">
        <v>9</v>
      </c>
      <c r="D86" s="55" t="s">
        <v>13</v>
      </c>
      <c r="E86" s="54" t="s">
        <v>212</v>
      </c>
      <c r="F86" s="54" t="s">
        <v>587</v>
      </c>
      <c r="G86" s="54" t="s">
        <v>588</v>
      </c>
      <c r="H86" s="54" t="s">
        <v>474</v>
      </c>
      <c r="I86" s="54" t="s">
        <v>589</v>
      </c>
      <c r="J86" s="54" t="s">
        <v>20</v>
      </c>
      <c r="K86" s="54">
        <v>3</v>
      </c>
      <c r="L86" s="54">
        <v>1</v>
      </c>
      <c r="M86" s="54">
        <v>1</v>
      </c>
      <c r="N86" s="54">
        <v>2</v>
      </c>
      <c r="O86" s="56">
        <f t="shared" si="2"/>
        <v>7</v>
      </c>
      <c r="P86" s="54"/>
    </row>
    <row r="87" spans="1:16" ht="15.75" customHeight="1">
      <c r="A87" s="167">
        <v>86</v>
      </c>
      <c r="B87" s="54" t="s">
        <v>216</v>
      </c>
      <c r="C87" s="55">
        <v>9</v>
      </c>
      <c r="D87" s="55" t="s">
        <v>9</v>
      </c>
      <c r="E87" s="54" t="s">
        <v>212</v>
      </c>
      <c r="F87" s="54" t="s">
        <v>213</v>
      </c>
      <c r="G87" s="54" t="s">
        <v>214</v>
      </c>
      <c r="H87" s="54" t="s">
        <v>96</v>
      </c>
      <c r="I87" s="54" t="s">
        <v>215</v>
      </c>
      <c r="J87" s="54" t="s">
        <v>20</v>
      </c>
      <c r="K87" s="54">
        <v>1</v>
      </c>
      <c r="L87" s="54">
        <v>1</v>
      </c>
      <c r="M87" s="54">
        <v>1</v>
      </c>
      <c r="N87" s="54">
        <v>3</v>
      </c>
      <c r="O87" s="56">
        <f t="shared" si="2"/>
        <v>6</v>
      </c>
      <c r="P87" s="54"/>
    </row>
    <row r="88" spans="1:16" ht="15.75" customHeight="1">
      <c r="A88" s="167">
        <v>87</v>
      </c>
      <c r="B88" s="54" t="s">
        <v>217</v>
      </c>
      <c r="C88" s="55">
        <v>9</v>
      </c>
      <c r="D88" s="55" t="s">
        <v>9</v>
      </c>
      <c r="E88" s="54" t="s">
        <v>212</v>
      </c>
      <c r="F88" s="54" t="s">
        <v>213</v>
      </c>
      <c r="G88" s="54" t="s">
        <v>214</v>
      </c>
      <c r="H88" s="54" t="s">
        <v>96</v>
      </c>
      <c r="I88" s="54" t="s">
        <v>215</v>
      </c>
      <c r="J88" s="54" t="s">
        <v>20</v>
      </c>
      <c r="K88" s="54">
        <v>2</v>
      </c>
      <c r="L88" s="54">
        <v>1</v>
      </c>
      <c r="M88" s="54">
        <v>1</v>
      </c>
      <c r="N88" s="54">
        <v>1</v>
      </c>
      <c r="O88" s="56">
        <f t="shared" si="2"/>
        <v>5</v>
      </c>
      <c r="P88" s="54"/>
    </row>
    <row r="89" spans="1:16" ht="15.75" customHeight="1">
      <c r="A89" s="167">
        <v>88</v>
      </c>
      <c r="B89" s="54" t="s">
        <v>586</v>
      </c>
      <c r="C89" s="55">
        <v>9</v>
      </c>
      <c r="D89" s="55" t="s">
        <v>13</v>
      </c>
      <c r="E89" s="54" t="s">
        <v>212</v>
      </c>
      <c r="F89" s="54" t="s">
        <v>587</v>
      </c>
      <c r="G89" s="54" t="s">
        <v>588</v>
      </c>
      <c r="H89" s="54" t="s">
        <v>474</v>
      </c>
      <c r="I89" s="54" t="s">
        <v>589</v>
      </c>
      <c r="J89" s="54" t="s">
        <v>20</v>
      </c>
      <c r="K89" s="54">
        <v>1</v>
      </c>
      <c r="L89" s="54">
        <v>1</v>
      </c>
      <c r="M89" s="54">
        <v>1</v>
      </c>
      <c r="N89" s="54">
        <v>1</v>
      </c>
      <c r="O89" s="56">
        <f t="shared" si="2"/>
        <v>4</v>
      </c>
      <c r="P89" s="54"/>
    </row>
    <row r="90" spans="1:16" ht="15.75" customHeight="1">
      <c r="A90" s="167">
        <v>89</v>
      </c>
      <c r="B90" s="54" t="s">
        <v>590</v>
      </c>
      <c r="C90" s="55">
        <v>9</v>
      </c>
      <c r="D90" s="55" t="s">
        <v>13</v>
      </c>
      <c r="E90" s="54" t="s">
        <v>212</v>
      </c>
      <c r="F90" s="54" t="s">
        <v>587</v>
      </c>
      <c r="G90" s="54" t="s">
        <v>588</v>
      </c>
      <c r="H90" s="54" t="s">
        <v>474</v>
      </c>
      <c r="I90" s="54" t="s">
        <v>589</v>
      </c>
      <c r="J90" s="54" t="s">
        <v>20</v>
      </c>
      <c r="K90" s="54">
        <v>1</v>
      </c>
      <c r="L90" s="54">
        <v>1</v>
      </c>
      <c r="M90" s="54">
        <v>1</v>
      </c>
      <c r="N90" s="54">
        <v>1</v>
      </c>
      <c r="O90" s="56">
        <f t="shared" si="2"/>
        <v>4</v>
      </c>
      <c r="P90" s="54"/>
    </row>
    <row r="91" spans="1:16" ht="15.75" customHeight="1">
      <c r="A91" s="167">
        <v>90</v>
      </c>
      <c r="B91" s="54" t="s">
        <v>591</v>
      </c>
      <c r="C91" s="55">
        <v>9</v>
      </c>
      <c r="D91" s="55" t="s">
        <v>13</v>
      </c>
      <c r="E91" s="54" t="s">
        <v>212</v>
      </c>
      <c r="F91" s="54" t="s">
        <v>587</v>
      </c>
      <c r="G91" s="54" t="s">
        <v>588</v>
      </c>
      <c r="H91" s="54" t="s">
        <v>474</v>
      </c>
      <c r="I91" s="54" t="s">
        <v>589</v>
      </c>
      <c r="J91" s="54" t="s">
        <v>20</v>
      </c>
      <c r="K91" s="54">
        <v>1</v>
      </c>
      <c r="L91" s="54">
        <v>1</v>
      </c>
      <c r="M91" s="54">
        <v>1</v>
      </c>
      <c r="N91" s="54">
        <v>1</v>
      </c>
      <c r="O91" s="56">
        <f t="shared" si="2"/>
        <v>4</v>
      </c>
      <c r="P91" s="54"/>
    </row>
    <row r="92" spans="1:16" ht="15.75" customHeight="1">
      <c r="A92" s="167">
        <v>91</v>
      </c>
      <c r="B92" s="54" t="s">
        <v>592</v>
      </c>
      <c r="C92" s="55">
        <v>9</v>
      </c>
      <c r="D92" s="55" t="s">
        <v>13</v>
      </c>
      <c r="E92" s="54" t="s">
        <v>212</v>
      </c>
      <c r="F92" s="54" t="s">
        <v>587</v>
      </c>
      <c r="G92" s="54" t="s">
        <v>588</v>
      </c>
      <c r="H92" s="54" t="s">
        <v>474</v>
      </c>
      <c r="I92" s="54" t="s">
        <v>589</v>
      </c>
      <c r="J92" s="54" t="s">
        <v>20</v>
      </c>
      <c r="K92" s="54">
        <v>1</v>
      </c>
      <c r="L92" s="54">
        <v>1</v>
      </c>
      <c r="M92" s="54">
        <v>1</v>
      </c>
      <c r="N92" s="54">
        <v>1</v>
      </c>
      <c r="O92" s="56">
        <f t="shared" si="2"/>
        <v>4</v>
      </c>
      <c r="P92" s="54"/>
    </row>
    <row r="93" spans="1:16" ht="15.75" customHeight="1">
      <c r="A93" s="167">
        <v>92</v>
      </c>
      <c r="B93" s="54" t="s">
        <v>593</v>
      </c>
      <c r="C93" s="55">
        <v>9</v>
      </c>
      <c r="D93" s="55" t="s">
        <v>13</v>
      </c>
      <c r="E93" s="54" t="s">
        <v>212</v>
      </c>
      <c r="F93" s="54" t="s">
        <v>587</v>
      </c>
      <c r="G93" s="54" t="s">
        <v>588</v>
      </c>
      <c r="H93" s="54" t="s">
        <v>474</v>
      </c>
      <c r="I93" s="54" t="s">
        <v>589</v>
      </c>
      <c r="J93" s="54" t="s">
        <v>20</v>
      </c>
      <c r="K93" s="54">
        <v>1</v>
      </c>
      <c r="L93" s="54">
        <v>1</v>
      </c>
      <c r="M93" s="54">
        <v>1</v>
      </c>
      <c r="N93" s="54">
        <v>1</v>
      </c>
      <c r="O93" s="56">
        <f t="shared" si="2"/>
        <v>4</v>
      </c>
      <c r="P93" s="54"/>
    </row>
    <row r="94" spans="1:16" ht="15.75" customHeight="1">
      <c r="A94" s="167">
        <v>93</v>
      </c>
      <c r="B94" s="54" t="s">
        <v>594</v>
      </c>
      <c r="C94" s="55">
        <v>9</v>
      </c>
      <c r="D94" s="55" t="s">
        <v>13</v>
      </c>
      <c r="E94" s="54" t="s">
        <v>212</v>
      </c>
      <c r="F94" s="54" t="s">
        <v>587</v>
      </c>
      <c r="G94" s="54" t="s">
        <v>588</v>
      </c>
      <c r="H94" s="54" t="s">
        <v>474</v>
      </c>
      <c r="I94" s="54" t="s">
        <v>589</v>
      </c>
      <c r="J94" s="54" t="s">
        <v>20</v>
      </c>
      <c r="K94" s="54">
        <v>1</v>
      </c>
      <c r="L94" s="54">
        <v>1</v>
      </c>
      <c r="M94" s="54">
        <v>1</v>
      </c>
      <c r="N94" s="54">
        <v>1</v>
      </c>
      <c r="O94" s="56">
        <f t="shared" si="2"/>
        <v>4</v>
      </c>
      <c r="P94" s="54"/>
    </row>
    <row r="95" spans="1:16" ht="15.75" customHeight="1">
      <c r="A95" s="167">
        <v>94</v>
      </c>
      <c r="B95" s="54" t="s">
        <v>597</v>
      </c>
      <c r="C95" s="55">
        <v>9</v>
      </c>
      <c r="D95" s="55" t="s">
        <v>13</v>
      </c>
      <c r="E95" s="54" t="s">
        <v>212</v>
      </c>
      <c r="F95" s="169" t="s">
        <v>587</v>
      </c>
      <c r="G95" s="54" t="s">
        <v>588</v>
      </c>
      <c r="H95" s="54" t="s">
        <v>474</v>
      </c>
      <c r="I95" s="54" t="s">
        <v>589</v>
      </c>
      <c r="J95" s="54" t="s">
        <v>20</v>
      </c>
      <c r="K95" s="54">
        <v>1</v>
      </c>
      <c r="L95" s="54">
        <v>1</v>
      </c>
      <c r="M95" s="54">
        <v>1</v>
      </c>
      <c r="N95" s="54">
        <v>1</v>
      </c>
      <c r="O95" s="56">
        <f t="shared" si="2"/>
        <v>4</v>
      </c>
      <c r="P95" s="54"/>
    </row>
    <row r="96" spans="1:16" ht="15.75" customHeight="1">
      <c r="A96" s="167">
        <v>95</v>
      </c>
      <c r="B96" s="54" t="s">
        <v>218</v>
      </c>
      <c r="C96" s="55">
        <v>9</v>
      </c>
      <c r="D96" s="55" t="s">
        <v>9</v>
      </c>
      <c r="E96" s="54" t="s">
        <v>212</v>
      </c>
      <c r="F96" s="54" t="s">
        <v>213</v>
      </c>
      <c r="G96" s="54" t="s">
        <v>214</v>
      </c>
      <c r="H96" s="54" t="s">
        <v>96</v>
      </c>
      <c r="I96" s="54" t="s">
        <v>215</v>
      </c>
      <c r="J96" s="54" t="s">
        <v>20</v>
      </c>
      <c r="K96" s="54"/>
      <c r="L96" s="54"/>
      <c r="M96" s="54"/>
      <c r="N96" s="54"/>
      <c r="O96" s="56">
        <f t="shared" si="2"/>
        <v>0</v>
      </c>
      <c r="P96" s="54" t="s">
        <v>298</v>
      </c>
    </row>
    <row r="97" spans="1:16" ht="15.75" customHeight="1" thickBot="1">
      <c r="A97" s="210">
        <v>96</v>
      </c>
      <c r="B97" s="217" t="s">
        <v>596</v>
      </c>
      <c r="C97" s="218">
        <v>9</v>
      </c>
      <c r="D97" s="218" t="s">
        <v>13</v>
      </c>
      <c r="E97" s="217" t="s">
        <v>212</v>
      </c>
      <c r="F97" s="217" t="s">
        <v>587</v>
      </c>
      <c r="G97" s="217" t="s">
        <v>588</v>
      </c>
      <c r="H97" s="217" t="s">
        <v>474</v>
      </c>
      <c r="I97" s="217" t="s">
        <v>589</v>
      </c>
      <c r="J97" s="217" t="s">
        <v>20</v>
      </c>
      <c r="K97" s="217"/>
      <c r="L97" s="217"/>
      <c r="M97" s="217"/>
      <c r="N97" s="217"/>
      <c r="O97" s="219">
        <f t="shared" si="2"/>
        <v>0</v>
      </c>
      <c r="P97" s="217" t="s">
        <v>298</v>
      </c>
    </row>
    <row r="98" spans="1:16" ht="15.75" customHeight="1" thickTop="1">
      <c r="A98" s="203">
        <v>97</v>
      </c>
      <c r="B98" s="213" t="s">
        <v>824</v>
      </c>
      <c r="C98" s="214">
        <v>9</v>
      </c>
      <c r="D98" s="214" t="s">
        <v>13</v>
      </c>
      <c r="E98" s="213" t="s">
        <v>825</v>
      </c>
      <c r="F98" s="213" t="s">
        <v>826</v>
      </c>
      <c r="G98" s="213" t="s">
        <v>701</v>
      </c>
      <c r="H98" s="213" t="s">
        <v>617</v>
      </c>
      <c r="I98" s="213" t="s">
        <v>622</v>
      </c>
      <c r="J98" s="213" t="s">
        <v>20</v>
      </c>
      <c r="K98" s="215">
        <v>10</v>
      </c>
      <c r="L98" s="215">
        <v>1</v>
      </c>
      <c r="M98" s="215">
        <v>3</v>
      </c>
      <c r="N98" s="215">
        <v>4</v>
      </c>
      <c r="O98" s="216">
        <f t="shared" ref="O98:O129" si="3">SUM(K98:N98)</f>
        <v>18</v>
      </c>
      <c r="P98" s="215" t="s">
        <v>851</v>
      </c>
    </row>
    <row r="99" spans="1:16" ht="15.75" customHeight="1" thickBot="1">
      <c r="A99" s="204">
        <v>98</v>
      </c>
      <c r="B99" s="206" t="s">
        <v>827</v>
      </c>
      <c r="C99" s="207">
        <v>9</v>
      </c>
      <c r="D99" s="207" t="s">
        <v>13</v>
      </c>
      <c r="E99" s="206" t="s">
        <v>825</v>
      </c>
      <c r="F99" s="206" t="s">
        <v>828</v>
      </c>
      <c r="G99" s="206" t="s">
        <v>829</v>
      </c>
      <c r="H99" s="206" t="s">
        <v>617</v>
      </c>
      <c r="I99" s="206" t="s">
        <v>622</v>
      </c>
      <c r="J99" s="206" t="s">
        <v>20</v>
      </c>
      <c r="K99" s="208">
        <v>6</v>
      </c>
      <c r="L99" s="208">
        <v>1</v>
      </c>
      <c r="M99" s="208">
        <v>1</v>
      </c>
      <c r="N99" s="208">
        <v>3</v>
      </c>
      <c r="O99" s="209">
        <f t="shared" si="3"/>
        <v>11</v>
      </c>
      <c r="P99" s="208"/>
    </row>
    <row r="100" spans="1:16" ht="15.75" customHeight="1">
      <c r="A100" s="203">
        <v>99</v>
      </c>
      <c r="B100" s="43" t="s">
        <v>276</v>
      </c>
      <c r="C100" s="205">
        <v>10</v>
      </c>
      <c r="D100" s="205" t="s">
        <v>9</v>
      </c>
      <c r="E100" s="43" t="s">
        <v>21</v>
      </c>
      <c r="F100" s="43" t="s">
        <v>24</v>
      </c>
      <c r="G100" s="43" t="s">
        <v>95</v>
      </c>
      <c r="H100" s="43" t="s">
        <v>96</v>
      </c>
      <c r="I100" s="43" t="s">
        <v>200</v>
      </c>
      <c r="J100" s="43" t="s">
        <v>20</v>
      </c>
      <c r="K100" s="35">
        <v>7</v>
      </c>
      <c r="L100" s="35">
        <v>10</v>
      </c>
      <c r="M100" s="35">
        <v>6</v>
      </c>
      <c r="N100" s="35">
        <v>9</v>
      </c>
      <c r="O100" s="37">
        <f t="shared" si="3"/>
        <v>32</v>
      </c>
      <c r="P100" s="35" t="s">
        <v>851</v>
      </c>
    </row>
    <row r="101" spans="1:16" ht="15.75" customHeight="1">
      <c r="A101" s="167">
        <v>100</v>
      </c>
      <c r="B101" s="38" t="s">
        <v>277</v>
      </c>
      <c r="C101" s="39">
        <v>10</v>
      </c>
      <c r="D101" s="39" t="s">
        <v>9</v>
      </c>
      <c r="E101" s="38" t="s">
        <v>21</v>
      </c>
      <c r="F101" s="38" t="s">
        <v>24</v>
      </c>
      <c r="G101" s="38" t="s">
        <v>95</v>
      </c>
      <c r="H101" s="43" t="s">
        <v>96</v>
      </c>
      <c r="I101" s="38" t="s">
        <v>200</v>
      </c>
      <c r="J101" s="38" t="s">
        <v>20</v>
      </c>
      <c r="K101" s="40">
        <v>10</v>
      </c>
      <c r="L101" s="40">
        <v>9</v>
      </c>
      <c r="M101" s="40">
        <v>2</v>
      </c>
      <c r="N101" s="40">
        <v>6</v>
      </c>
      <c r="O101" s="41">
        <f t="shared" si="3"/>
        <v>27</v>
      </c>
      <c r="P101" s="40" t="s">
        <v>851</v>
      </c>
    </row>
    <row r="102" spans="1:16" ht="15.75" customHeight="1">
      <c r="A102" s="167">
        <v>101</v>
      </c>
      <c r="B102" s="40" t="s">
        <v>275</v>
      </c>
      <c r="C102" s="42">
        <v>10</v>
      </c>
      <c r="D102" s="42" t="s">
        <v>9</v>
      </c>
      <c r="E102" s="40" t="s">
        <v>21</v>
      </c>
      <c r="F102" s="40" t="s">
        <v>24</v>
      </c>
      <c r="G102" s="40" t="s">
        <v>95</v>
      </c>
      <c r="H102" s="43" t="s">
        <v>96</v>
      </c>
      <c r="I102" s="40" t="s">
        <v>200</v>
      </c>
      <c r="J102" s="40" t="s">
        <v>20</v>
      </c>
      <c r="K102" s="40">
        <v>10</v>
      </c>
      <c r="L102" s="40">
        <v>2</v>
      </c>
      <c r="M102" s="40">
        <v>2</v>
      </c>
      <c r="N102" s="40">
        <v>4</v>
      </c>
      <c r="O102" s="41">
        <f t="shared" si="3"/>
        <v>18</v>
      </c>
      <c r="P102" s="40" t="s">
        <v>851</v>
      </c>
    </row>
    <row r="103" spans="1:16" ht="15.75" customHeight="1">
      <c r="A103" s="167">
        <v>102</v>
      </c>
      <c r="B103" s="47" t="s">
        <v>280</v>
      </c>
      <c r="C103" s="48">
        <v>10</v>
      </c>
      <c r="D103" s="48" t="s">
        <v>9</v>
      </c>
      <c r="E103" s="47" t="s">
        <v>21</v>
      </c>
      <c r="F103" s="47" t="s">
        <v>24</v>
      </c>
      <c r="G103" s="47" t="s">
        <v>95</v>
      </c>
      <c r="H103" s="43" t="s">
        <v>96</v>
      </c>
      <c r="I103" s="47" t="s">
        <v>200</v>
      </c>
      <c r="J103" s="47" t="s">
        <v>20</v>
      </c>
      <c r="K103" s="40">
        <v>9</v>
      </c>
      <c r="L103" s="40">
        <v>1</v>
      </c>
      <c r="M103" s="40">
        <v>3</v>
      </c>
      <c r="N103" s="40">
        <v>4</v>
      </c>
      <c r="O103" s="41">
        <f t="shared" si="3"/>
        <v>17</v>
      </c>
      <c r="P103" s="40" t="s">
        <v>851</v>
      </c>
    </row>
    <row r="104" spans="1:16" ht="15.75" customHeight="1">
      <c r="A104" s="167">
        <v>103</v>
      </c>
      <c r="B104" s="47" t="s">
        <v>834</v>
      </c>
      <c r="C104" s="48">
        <v>10</v>
      </c>
      <c r="D104" s="48" t="s">
        <v>9</v>
      </c>
      <c r="E104" s="47" t="s">
        <v>21</v>
      </c>
      <c r="F104" s="47" t="s">
        <v>24</v>
      </c>
      <c r="G104" s="47" t="s">
        <v>634</v>
      </c>
      <c r="H104" s="47" t="s">
        <v>617</v>
      </c>
      <c r="I104" s="47" t="s">
        <v>750</v>
      </c>
      <c r="J104" s="47" t="s">
        <v>20</v>
      </c>
      <c r="K104" s="40">
        <v>8</v>
      </c>
      <c r="L104" s="40">
        <v>2</v>
      </c>
      <c r="M104" s="40">
        <v>2</v>
      </c>
      <c r="N104" s="40">
        <v>5</v>
      </c>
      <c r="O104" s="41">
        <f t="shared" si="3"/>
        <v>17</v>
      </c>
      <c r="P104" s="40" t="s">
        <v>851</v>
      </c>
    </row>
    <row r="105" spans="1:16" ht="15.75" customHeight="1">
      <c r="A105" s="167">
        <v>104</v>
      </c>
      <c r="B105" s="47" t="s">
        <v>283</v>
      </c>
      <c r="C105" s="48">
        <v>10</v>
      </c>
      <c r="D105" s="48" t="s">
        <v>9</v>
      </c>
      <c r="E105" s="47" t="s">
        <v>21</v>
      </c>
      <c r="F105" s="47" t="s">
        <v>24</v>
      </c>
      <c r="G105" s="47" t="s">
        <v>95</v>
      </c>
      <c r="H105" s="43" t="s">
        <v>96</v>
      </c>
      <c r="I105" s="47" t="s">
        <v>200</v>
      </c>
      <c r="J105" s="47" t="s">
        <v>20</v>
      </c>
      <c r="K105" s="40">
        <v>7</v>
      </c>
      <c r="L105" s="40">
        <v>1</v>
      </c>
      <c r="M105" s="40">
        <v>2</v>
      </c>
      <c r="N105" s="40">
        <v>4</v>
      </c>
      <c r="O105" s="41">
        <f t="shared" si="3"/>
        <v>14</v>
      </c>
      <c r="P105" s="40"/>
    </row>
    <row r="106" spans="1:16" ht="15.75" customHeight="1">
      <c r="A106" s="167">
        <v>105</v>
      </c>
      <c r="B106" s="40" t="s">
        <v>278</v>
      </c>
      <c r="C106" s="42">
        <v>10</v>
      </c>
      <c r="D106" s="42" t="s">
        <v>9</v>
      </c>
      <c r="E106" s="40" t="s">
        <v>21</v>
      </c>
      <c r="F106" s="46" t="s">
        <v>24</v>
      </c>
      <c r="G106" s="40" t="s">
        <v>95</v>
      </c>
      <c r="H106" s="43" t="s">
        <v>96</v>
      </c>
      <c r="I106" s="40" t="s">
        <v>200</v>
      </c>
      <c r="J106" s="40" t="s">
        <v>20</v>
      </c>
      <c r="K106" s="40">
        <v>7</v>
      </c>
      <c r="L106" s="40">
        <v>2</v>
      </c>
      <c r="M106" s="40">
        <v>1</v>
      </c>
      <c r="N106" s="40">
        <v>4</v>
      </c>
      <c r="O106" s="41">
        <f t="shared" si="3"/>
        <v>14</v>
      </c>
      <c r="P106" s="40"/>
    </row>
    <row r="107" spans="1:16" ht="15.75" customHeight="1">
      <c r="A107" s="167">
        <v>106</v>
      </c>
      <c r="B107" s="40" t="s">
        <v>835</v>
      </c>
      <c r="C107" s="42">
        <v>10</v>
      </c>
      <c r="D107" s="42" t="s">
        <v>9</v>
      </c>
      <c r="E107" s="40" t="s">
        <v>21</v>
      </c>
      <c r="F107" s="40" t="s">
        <v>24</v>
      </c>
      <c r="G107" s="40" t="s">
        <v>787</v>
      </c>
      <c r="H107" s="40" t="s">
        <v>617</v>
      </c>
      <c r="I107" s="40" t="s">
        <v>297</v>
      </c>
      <c r="J107" s="40" t="s">
        <v>20</v>
      </c>
      <c r="K107" s="40">
        <v>5</v>
      </c>
      <c r="L107" s="40">
        <v>3</v>
      </c>
      <c r="M107" s="40">
        <v>1</v>
      </c>
      <c r="N107" s="40">
        <v>5</v>
      </c>
      <c r="O107" s="41">
        <f t="shared" si="3"/>
        <v>14</v>
      </c>
      <c r="P107" s="40"/>
    </row>
    <row r="108" spans="1:16" ht="15.75" customHeight="1">
      <c r="A108" s="167">
        <v>107</v>
      </c>
      <c r="B108" s="47" t="s">
        <v>461</v>
      </c>
      <c r="C108" s="48">
        <v>10</v>
      </c>
      <c r="D108" s="48" t="s">
        <v>9</v>
      </c>
      <c r="E108" s="47" t="s">
        <v>21</v>
      </c>
      <c r="F108" s="47" t="s">
        <v>451</v>
      </c>
      <c r="G108" s="47" t="s">
        <v>452</v>
      </c>
      <c r="H108" s="47" t="s">
        <v>382</v>
      </c>
      <c r="I108" s="47" t="s">
        <v>457</v>
      </c>
      <c r="J108" s="47" t="s">
        <v>20</v>
      </c>
      <c r="K108" s="40">
        <v>8</v>
      </c>
      <c r="L108" s="40">
        <v>2</v>
      </c>
      <c r="M108" s="40">
        <v>2</v>
      </c>
      <c r="N108" s="40">
        <v>1</v>
      </c>
      <c r="O108" s="41">
        <f t="shared" si="3"/>
        <v>13</v>
      </c>
      <c r="P108" s="40"/>
    </row>
    <row r="109" spans="1:16" ht="15.75" customHeight="1">
      <c r="A109" s="167">
        <v>108</v>
      </c>
      <c r="B109" s="40" t="s">
        <v>246</v>
      </c>
      <c r="C109" s="42">
        <v>10</v>
      </c>
      <c r="D109" s="42" t="s">
        <v>9</v>
      </c>
      <c r="E109" s="40" t="s">
        <v>21</v>
      </c>
      <c r="F109" s="40" t="s">
        <v>24</v>
      </c>
      <c r="G109" s="40" t="s">
        <v>12</v>
      </c>
      <c r="H109" s="43" t="s">
        <v>96</v>
      </c>
      <c r="I109" s="40" t="s">
        <v>243</v>
      </c>
      <c r="J109" s="40" t="s">
        <v>20</v>
      </c>
      <c r="K109" s="40">
        <v>7</v>
      </c>
      <c r="L109" s="40">
        <v>2</v>
      </c>
      <c r="M109" s="40">
        <v>2</v>
      </c>
      <c r="N109" s="40">
        <v>1</v>
      </c>
      <c r="O109" s="41">
        <f t="shared" si="3"/>
        <v>12</v>
      </c>
      <c r="P109" s="40"/>
    </row>
    <row r="110" spans="1:16" ht="15.75" customHeight="1">
      <c r="A110" s="167">
        <v>109</v>
      </c>
      <c r="B110" s="47" t="s">
        <v>831</v>
      </c>
      <c r="C110" s="48">
        <v>10</v>
      </c>
      <c r="D110" s="48" t="s">
        <v>9</v>
      </c>
      <c r="E110" s="47" t="s">
        <v>21</v>
      </c>
      <c r="F110" s="47" t="s">
        <v>24</v>
      </c>
      <c r="G110" s="47" t="s">
        <v>634</v>
      </c>
      <c r="H110" s="47" t="s">
        <v>617</v>
      </c>
      <c r="I110" s="47" t="s">
        <v>750</v>
      </c>
      <c r="J110" s="47" t="s">
        <v>20</v>
      </c>
      <c r="K110" s="40">
        <v>7</v>
      </c>
      <c r="L110" s="40">
        <v>2</v>
      </c>
      <c r="M110" s="40">
        <v>2</v>
      </c>
      <c r="N110" s="40">
        <v>1</v>
      </c>
      <c r="O110" s="41">
        <f t="shared" si="3"/>
        <v>12</v>
      </c>
      <c r="P110" s="40"/>
    </row>
    <row r="111" spans="1:16" ht="15.75" customHeight="1">
      <c r="A111" s="167">
        <v>110</v>
      </c>
      <c r="B111" s="47" t="s">
        <v>281</v>
      </c>
      <c r="C111" s="48">
        <v>10</v>
      </c>
      <c r="D111" s="48" t="s">
        <v>9</v>
      </c>
      <c r="E111" s="47" t="s">
        <v>21</v>
      </c>
      <c r="F111" s="47" t="s">
        <v>24</v>
      </c>
      <c r="G111" s="47" t="s">
        <v>95</v>
      </c>
      <c r="H111" s="43" t="s">
        <v>96</v>
      </c>
      <c r="I111" s="47" t="s">
        <v>200</v>
      </c>
      <c r="J111" s="47" t="s">
        <v>20</v>
      </c>
      <c r="K111" s="40">
        <v>6</v>
      </c>
      <c r="L111" s="40">
        <v>1</v>
      </c>
      <c r="M111" s="40">
        <v>2</v>
      </c>
      <c r="N111" s="40">
        <v>3</v>
      </c>
      <c r="O111" s="41">
        <f t="shared" si="3"/>
        <v>12</v>
      </c>
      <c r="P111" s="40"/>
    </row>
    <row r="112" spans="1:16" ht="15.75" customHeight="1">
      <c r="A112" s="167">
        <v>111</v>
      </c>
      <c r="B112" s="40" t="s">
        <v>458</v>
      </c>
      <c r="C112" s="42">
        <v>10</v>
      </c>
      <c r="D112" s="42" t="s">
        <v>13</v>
      </c>
      <c r="E112" s="40" t="s">
        <v>21</v>
      </c>
      <c r="F112" s="46" t="s">
        <v>451</v>
      </c>
      <c r="G112" s="40" t="s">
        <v>452</v>
      </c>
      <c r="H112" s="40" t="s">
        <v>382</v>
      </c>
      <c r="I112" s="40" t="s">
        <v>457</v>
      </c>
      <c r="J112" s="40" t="s">
        <v>20</v>
      </c>
      <c r="K112" s="40">
        <v>7</v>
      </c>
      <c r="L112" s="40">
        <v>2</v>
      </c>
      <c r="M112" s="40">
        <v>1</v>
      </c>
      <c r="N112" s="40">
        <v>1</v>
      </c>
      <c r="O112" s="41">
        <f t="shared" si="3"/>
        <v>11</v>
      </c>
      <c r="P112" s="40"/>
    </row>
    <row r="113" spans="1:16" ht="15.75" customHeight="1">
      <c r="A113" s="167">
        <v>112</v>
      </c>
      <c r="B113" s="40" t="s">
        <v>247</v>
      </c>
      <c r="C113" s="42">
        <v>10</v>
      </c>
      <c r="D113" s="42" t="s">
        <v>9</v>
      </c>
      <c r="E113" s="40" t="s">
        <v>21</v>
      </c>
      <c r="F113" s="46" t="s">
        <v>24</v>
      </c>
      <c r="G113" s="40" t="s">
        <v>12</v>
      </c>
      <c r="H113" s="43" t="s">
        <v>96</v>
      </c>
      <c r="I113" s="40" t="s">
        <v>243</v>
      </c>
      <c r="J113" s="40" t="s">
        <v>20</v>
      </c>
      <c r="K113" s="40">
        <v>7</v>
      </c>
      <c r="L113" s="40">
        <v>2</v>
      </c>
      <c r="M113" s="40">
        <v>1</v>
      </c>
      <c r="N113" s="40">
        <v>1</v>
      </c>
      <c r="O113" s="41">
        <f t="shared" si="3"/>
        <v>11</v>
      </c>
      <c r="P113" s="40"/>
    </row>
    <row r="114" spans="1:16" ht="15.75" customHeight="1">
      <c r="A114" s="167">
        <v>113</v>
      </c>
      <c r="B114" s="47" t="s">
        <v>460</v>
      </c>
      <c r="C114" s="48">
        <v>10</v>
      </c>
      <c r="D114" s="48" t="s">
        <v>9</v>
      </c>
      <c r="E114" s="47" t="s">
        <v>21</v>
      </c>
      <c r="F114" s="47" t="s">
        <v>451</v>
      </c>
      <c r="G114" s="47" t="s">
        <v>452</v>
      </c>
      <c r="H114" s="47" t="s">
        <v>382</v>
      </c>
      <c r="I114" s="47" t="s">
        <v>457</v>
      </c>
      <c r="J114" s="47" t="s">
        <v>20</v>
      </c>
      <c r="K114" s="40">
        <v>8</v>
      </c>
      <c r="L114" s="40">
        <v>1</v>
      </c>
      <c r="M114" s="40">
        <v>1</v>
      </c>
      <c r="N114" s="40">
        <v>1</v>
      </c>
      <c r="O114" s="41">
        <f t="shared" si="3"/>
        <v>11</v>
      </c>
      <c r="P114" s="40"/>
    </row>
    <row r="115" spans="1:16" ht="15.75" customHeight="1">
      <c r="A115" s="167">
        <v>114</v>
      </c>
      <c r="B115" s="40" t="s">
        <v>833</v>
      </c>
      <c r="C115" s="42">
        <v>10</v>
      </c>
      <c r="D115" s="42" t="s">
        <v>9</v>
      </c>
      <c r="E115" s="40" t="s">
        <v>21</v>
      </c>
      <c r="F115" s="40" t="s">
        <v>24</v>
      </c>
      <c r="G115" s="40" t="s">
        <v>787</v>
      </c>
      <c r="H115" s="40" t="s">
        <v>617</v>
      </c>
      <c r="I115" s="40" t="s">
        <v>297</v>
      </c>
      <c r="J115" s="40" t="s">
        <v>20</v>
      </c>
      <c r="K115" s="40">
        <v>6</v>
      </c>
      <c r="L115" s="40">
        <v>2</v>
      </c>
      <c r="M115" s="40">
        <v>1</v>
      </c>
      <c r="N115" s="40">
        <v>1</v>
      </c>
      <c r="O115" s="41">
        <f t="shared" si="3"/>
        <v>10</v>
      </c>
      <c r="P115" s="40"/>
    </row>
    <row r="116" spans="1:16" ht="15.75" customHeight="1">
      <c r="A116" s="167">
        <v>115</v>
      </c>
      <c r="B116" s="40" t="s">
        <v>836</v>
      </c>
      <c r="C116" s="42">
        <v>10</v>
      </c>
      <c r="D116" s="42" t="s">
        <v>9</v>
      </c>
      <c r="E116" s="40" t="s">
        <v>21</v>
      </c>
      <c r="F116" s="40" t="s">
        <v>24</v>
      </c>
      <c r="G116" s="40" t="s">
        <v>787</v>
      </c>
      <c r="H116" s="40" t="s">
        <v>617</v>
      </c>
      <c r="I116" s="40" t="s">
        <v>297</v>
      </c>
      <c r="J116" s="40" t="s">
        <v>20</v>
      </c>
      <c r="K116" s="40">
        <v>2</v>
      </c>
      <c r="L116" s="40">
        <v>2</v>
      </c>
      <c r="M116" s="40">
        <v>2</v>
      </c>
      <c r="N116" s="40">
        <v>4</v>
      </c>
      <c r="O116" s="41">
        <f t="shared" si="3"/>
        <v>10</v>
      </c>
      <c r="P116" s="40"/>
    </row>
    <row r="117" spans="1:16" ht="15.75" customHeight="1">
      <c r="A117" s="167">
        <v>116</v>
      </c>
      <c r="B117" s="40" t="s">
        <v>839</v>
      </c>
      <c r="C117" s="42">
        <v>10</v>
      </c>
      <c r="D117" s="42" t="s">
        <v>9</v>
      </c>
      <c r="E117" s="40" t="s">
        <v>21</v>
      </c>
      <c r="F117" s="40" t="s">
        <v>24</v>
      </c>
      <c r="G117" s="40" t="s">
        <v>787</v>
      </c>
      <c r="H117" s="40" t="s">
        <v>617</v>
      </c>
      <c r="I117" s="40" t="s">
        <v>840</v>
      </c>
      <c r="J117" s="40" t="s">
        <v>20</v>
      </c>
      <c r="K117" s="47">
        <v>2</v>
      </c>
      <c r="L117" s="47">
        <v>1</v>
      </c>
      <c r="M117" s="47">
        <v>1</v>
      </c>
      <c r="N117" s="47">
        <v>6</v>
      </c>
      <c r="O117" s="44">
        <f t="shared" si="3"/>
        <v>10</v>
      </c>
      <c r="P117" s="47"/>
    </row>
    <row r="118" spans="1:16" ht="15.75" customHeight="1">
      <c r="A118" s="167">
        <v>117</v>
      </c>
      <c r="B118" s="40" t="s">
        <v>837</v>
      </c>
      <c r="C118" s="42">
        <v>10</v>
      </c>
      <c r="D118" s="42" t="s">
        <v>9</v>
      </c>
      <c r="E118" s="40" t="s">
        <v>21</v>
      </c>
      <c r="F118" s="40" t="s">
        <v>24</v>
      </c>
      <c r="G118" s="40" t="s">
        <v>787</v>
      </c>
      <c r="H118" s="40" t="s">
        <v>617</v>
      </c>
      <c r="I118" s="40" t="s">
        <v>297</v>
      </c>
      <c r="J118" s="40" t="s">
        <v>20</v>
      </c>
      <c r="K118" s="47">
        <v>1</v>
      </c>
      <c r="L118" s="47">
        <v>2</v>
      </c>
      <c r="M118" s="47">
        <v>2</v>
      </c>
      <c r="N118" s="47">
        <v>4</v>
      </c>
      <c r="O118" s="44">
        <f t="shared" si="3"/>
        <v>9</v>
      </c>
      <c r="P118" s="47"/>
    </row>
    <row r="119" spans="1:16" ht="15.75" customHeight="1">
      <c r="A119" s="167">
        <v>118</v>
      </c>
      <c r="B119" s="47" t="s">
        <v>838</v>
      </c>
      <c r="C119" s="48">
        <v>10</v>
      </c>
      <c r="D119" s="48" t="s">
        <v>9</v>
      </c>
      <c r="E119" s="47" t="s">
        <v>21</v>
      </c>
      <c r="F119" s="47" t="s">
        <v>24</v>
      </c>
      <c r="G119" s="47" t="s">
        <v>634</v>
      </c>
      <c r="H119" s="47" t="s">
        <v>617</v>
      </c>
      <c r="I119" s="47" t="s">
        <v>750</v>
      </c>
      <c r="J119" s="47" t="s">
        <v>20</v>
      </c>
      <c r="K119" s="47">
        <v>6</v>
      </c>
      <c r="L119" s="47">
        <v>1</v>
      </c>
      <c r="M119" s="47">
        <v>1</v>
      </c>
      <c r="N119" s="47">
        <v>1</v>
      </c>
      <c r="O119" s="44">
        <f t="shared" si="3"/>
        <v>9</v>
      </c>
      <c r="P119" s="47"/>
    </row>
    <row r="120" spans="1:16" ht="15.75" customHeight="1">
      <c r="A120" s="167">
        <v>119</v>
      </c>
      <c r="B120" s="47" t="s">
        <v>282</v>
      </c>
      <c r="C120" s="48">
        <v>10</v>
      </c>
      <c r="D120" s="48" t="s">
        <v>9</v>
      </c>
      <c r="E120" s="47" t="s">
        <v>21</v>
      </c>
      <c r="F120" s="47" t="s">
        <v>24</v>
      </c>
      <c r="G120" s="47" t="s">
        <v>95</v>
      </c>
      <c r="H120" s="43" t="s">
        <v>96</v>
      </c>
      <c r="I120" s="47" t="s">
        <v>200</v>
      </c>
      <c r="J120" s="47" t="s">
        <v>20</v>
      </c>
      <c r="K120" s="40">
        <v>2</v>
      </c>
      <c r="L120" s="40">
        <v>2</v>
      </c>
      <c r="M120" s="40">
        <v>1</v>
      </c>
      <c r="N120" s="40">
        <v>3</v>
      </c>
      <c r="O120" s="41">
        <f t="shared" si="3"/>
        <v>8</v>
      </c>
      <c r="P120" s="40"/>
    </row>
    <row r="121" spans="1:16" ht="15.75" customHeight="1">
      <c r="A121" s="167">
        <v>120</v>
      </c>
      <c r="B121" s="47" t="s">
        <v>459</v>
      </c>
      <c r="C121" s="48">
        <v>10</v>
      </c>
      <c r="D121" s="48" t="s">
        <v>13</v>
      </c>
      <c r="E121" s="47" t="s">
        <v>21</v>
      </c>
      <c r="F121" s="47" t="s">
        <v>451</v>
      </c>
      <c r="G121" s="47" t="s">
        <v>452</v>
      </c>
      <c r="H121" s="47" t="s">
        <v>382</v>
      </c>
      <c r="I121" s="47" t="s">
        <v>457</v>
      </c>
      <c r="J121" s="47" t="s">
        <v>20</v>
      </c>
      <c r="K121" s="40">
        <v>2</v>
      </c>
      <c r="L121" s="40">
        <v>2</v>
      </c>
      <c r="M121" s="40">
        <v>1</v>
      </c>
      <c r="N121" s="40">
        <v>1</v>
      </c>
      <c r="O121" s="41">
        <f t="shared" si="3"/>
        <v>6</v>
      </c>
      <c r="P121" s="40"/>
    </row>
    <row r="122" spans="1:16" ht="15.75" customHeight="1">
      <c r="A122" s="167">
        <v>121</v>
      </c>
      <c r="B122" s="47" t="s">
        <v>279</v>
      </c>
      <c r="C122" s="48">
        <v>10</v>
      </c>
      <c r="D122" s="48" t="s">
        <v>9</v>
      </c>
      <c r="E122" s="47" t="s">
        <v>21</v>
      </c>
      <c r="F122" s="47" t="s">
        <v>24</v>
      </c>
      <c r="G122" s="47" t="s">
        <v>95</v>
      </c>
      <c r="H122" s="43" t="s">
        <v>96</v>
      </c>
      <c r="I122" s="47" t="s">
        <v>200</v>
      </c>
      <c r="J122" s="47" t="s">
        <v>20</v>
      </c>
      <c r="K122" s="40">
        <v>3</v>
      </c>
      <c r="L122" s="40">
        <v>1</v>
      </c>
      <c r="M122" s="40">
        <v>1</v>
      </c>
      <c r="N122" s="40">
        <v>1</v>
      </c>
      <c r="O122" s="41">
        <f t="shared" si="3"/>
        <v>6</v>
      </c>
      <c r="P122" s="40"/>
    </row>
    <row r="123" spans="1:16" ht="15.75" customHeight="1">
      <c r="A123" s="167">
        <v>122</v>
      </c>
      <c r="B123" s="47" t="s">
        <v>285</v>
      </c>
      <c r="C123" s="48">
        <v>10</v>
      </c>
      <c r="D123" s="48" t="s">
        <v>9</v>
      </c>
      <c r="E123" s="47" t="s">
        <v>21</v>
      </c>
      <c r="F123" s="47" t="s">
        <v>24</v>
      </c>
      <c r="G123" s="47" t="s">
        <v>95</v>
      </c>
      <c r="H123" s="43" t="s">
        <v>96</v>
      </c>
      <c r="I123" s="47" t="s">
        <v>200</v>
      </c>
      <c r="J123" s="47" t="s">
        <v>20</v>
      </c>
      <c r="K123" s="40">
        <v>1</v>
      </c>
      <c r="L123" s="40">
        <v>1</v>
      </c>
      <c r="M123" s="40">
        <v>2</v>
      </c>
      <c r="N123" s="40">
        <v>1</v>
      </c>
      <c r="O123" s="41">
        <f t="shared" si="3"/>
        <v>5</v>
      </c>
      <c r="P123" s="40"/>
    </row>
    <row r="124" spans="1:16" ht="15.75" customHeight="1">
      <c r="A124" s="167">
        <v>123</v>
      </c>
      <c r="B124" s="40" t="s">
        <v>830</v>
      </c>
      <c r="C124" s="42">
        <v>10</v>
      </c>
      <c r="D124" s="42" t="s">
        <v>9</v>
      </c>
      <c r="E124" s="40" t="s">
        <v>21</v>
      </c>
      <c r="F124" s="40" t="s">
        <v>24</v>
      </c>
      <c r="G124" s="40" t="s">
        <v>787</v>
      </c>
      <c r="H124" s="40" t="s">
        <v>617</v>
      </c>
      <c r="I124" s="40" t="s">
        <v>297</v>
      </c>
      <c r="J124" s="40" t="s">
        <v>20</v>
      </c>
      <c r="K124" s="40">
        <v>1</v>
      </c>
      <c r="L124" s="40">
        <v>1</v>
      </c>
      <c r="M124" s="40">
        <v>1</v>
      </c>
      <c r="N124" s="40">
        <v>1</v>
      </c>
      <c r="O124" s="41">
        <f t="shared" si="3"/>
        <v>4</v>
      </c>
      <c r="P124" s="40"/>
    </row>
    <row r="125" spans="1:16" ht="15.75" customHeight="1">
      <c r="A125" s="167">
        <v>124</v>
      </c>
      <c r="B125" s="47" t="s">
        <v>284</v>
      </c>
      <c r="C125" s="48">
        <v>10</v>
      </c>
      <c r="D125" s="48" t="s">
        <v>9</v>
      </c>
      <c r="E125" s="47" t="s">
        <v>21</v>
      </c>
      <c r="F125" s="47" t="s">
        <v>24</v>
      </c>
      <c r="G125" s="47" t="s">
        <v>95</v>
      </c>
      <c r="H125" s="43" t="s">
        <v>96</v>
      </c>
      <c r="I125" s="47" t="s">
        <v>200</v>
      </c>
      <c r="J125" s="47" t="s">
        <v>20</v>
      </c>
      <c r="K125" s="40"/>
      <c r="L125" s="40"/>
      <c r="M125" s="40"/>
      <c r="N125" s="40"/>
      <c r="O125" s="41">
        <f t="shared" si="3"/>
        <v>0</v>
      </c>
      <c r="P125" s="40" t="s">
        <v>298</v>
      </c>
    </row>
    <row r="126" spans="1:16" ht="15.75" customHeight="1">
      <c r="A126" s="167">
        <v>125</v>
      </c>
      <c r="B126" s="40" t="s">
        <v>248</v>
      </c>
      <c r="C126" s="42">
        <v>10</v>
      </c>
      <c r="D126" s="42" t="s">
        <v>9</v>
      </c>
      <c r="E126" s="40" t="s">
        <v>21</v>
      </c>
      <c r="F126" s="46" t="s">
        <v>24</v>
      </c>
      <c r="G126" s="40" t="s">
        <v>12</v>
      </c>
      <c r="H126" s="43" t="s">
        <v>96</v>
      </c>
      <c r="I126" s="40" t="s">
        <v>243</v>
      </c>
      <c r="J126" s="40" t="s">
        <v>20</v>
      </c>
      <c r="K126" s="40"/>
      <c r="L126" s="40"/>
      <c r="M126" s="40"/>
      <c r="N126" s="40"/>
      <c r="O126" s="41">
        <f t="shared" si="3"/>
        <v>0</v>
      </c>
      <c r="P126" s="40" t="s">
        <v>298</v>
      </c>
    </row>
    <row r="127" spans="1:16" ht="15.75" customHeight="1">
      <c r="A127" s="167">
        <v>126</v>
      </c>
      <c r="B127" s="40" t="s">
        <v>832</v>
      </c>
      <c r="C127" s="42">
        <v>10</v>
      </c>
      <c r="D127" s="42" t="s">
        <v>9</v>
      </c>
      <c r="E127" s="40" t="s">
        <v>21</v>
      </c>
      <c r="F127" s="40" t="s">
        <v>24</v>
      </c>
      <c r="G127" s="40" t="s">
        <v>787</v>
      </c>
      <c r="H127" s="40" t="s">
        <v>617</v>
      </c>
      <c r="I127" s="40" t="s">
        <v>297</v>
      </c>
      <c r="J127" s="40" t="s">
        <v>20</v>
      </c>
      <c r="K127" s="40"/>
      <c r="L127" s="40"/>
      <c r="M127" s="40"/>
      <c r="N127" s="40"/>
      <c r="O127" s="41">
        <f t="shared" si="3"/>
        <v>0</v>
      </c>
      <c r="P127" s="40" t="s">
        <v>298</v>
      </c>
    </row>
    <row r="128" spans="1:16" ht="15.75" customHeight="1" thickBot="1">
      <c r="A128" s="210">
        <v>127</v>
      </c>
      <c r="B128" s="211" t="s">
        <v>286</v>
      </c>
      <c r="C128" s="212">
        <v>10</v>
      </c>
      <c r="D128" s="212" t="s">
        <v>9</v>
      </c>
      <c r="E128" s="211" t="s">
        <v>21</v>
      </c>
      <c r="F128" s="211" t="s">
        <v>24</v>
      </c>
      <c r="G128" s="211" t="s">
        <v>95</v>
      </c>
      <c r="H128" s="211" t="s">
        <v>96</v>
      </c>
      <c r="I128" s="211" t="s">
        <v>200</v>
      </c>
      <c r="J128" s="211" t="s">
        <v>20</v>
      </c>
      <c r="K128" s="49"/>
      <c r="L128" s="49"/>
      <c r="M128" s="49"/>
      <c r="N128" s="49"/>
      <c r="O128" s="50">
        <f t="shared" si="3"/>
        <v>0</v>
      </c>
      <c r="P128" s="49" t="s">
        <v>298</v>
      </c>
    </row>
    <row r="129" spans="1:16" ht="15.75" customHeight="1" thickTop="1">
      <c r="A129" s="203">
        <v>128</v>
      </c>
      <c r="B129" s="51" t="s">
        <v>219</v>
      </c>
      <c r="C129" s="52">
        <v>10</v>
      </c>
      <c r="D129" s="52" t="s">
        <v>9</v>
      </c>
      <c r="E129" s="51" t="s">
        <v>212</v>
      </c>
      <c r="F129" s="51" t="s">
        <v>213</v>
      </c>
      <c r="G129" s="51" t="s">
        <v>214</v>
      </c>
      <c r="H129" s="51" t="s">
        <v>96</v>
      </c>
      <c r="I129" s="51" t="s">
        <v>220</v>
      </c>
      <c r="J129" s="51" t="s">
        <v>20</v>
      </c>
      <c r="K129" s="51">
        <v>1</v>
      </c>
      <c r="L129" s="51">
        <v>2</v>
      </c>
      <c r="M129" s="51">
        <v>1</v>
      </c>
      <c r="N129" s="51">
        <v>1</v>
      </c>
      <c r="O129" s="53">
        <f t="shared" si="3"/>
        <v>5</v>
      </c>
      <c r="P129" s="51"/>
    </row>
    <row r="130" spans="1:16" ht="15.75" customHeight="1">
      <c r="A130" s="167">
        <v>129</v>
      </c>
      <c r="B130" s="54" t="s">
        <v>222</v>
      </c>
      <c r="C130" s="55">
        <v>10</v>
      </c>
      <c r="D130" s="55" t="s">
        <v>9</v>
      </c>
      <c r="E130" s="54" t="s">
        <v>212</v>
      </c>
      <c r="F130" s="54" t="s">
        <v>213</v>
      </c>
      <c r="G130" s="54" t="s">
        <v>214</v>
      </c>
      <c r="H130" s="54" t="s">
        <v>96</v>
      </c>
      <c r="I130" s="54" t="s">
        <v>220</v>
      </c>
      <c r="J130" s="54" t="s">
        <v>20</v>
      </c>
      <c r="K130" s="54">
        <v>1</v>
      </c>
      <c r="L130" s="54">
        <v>2</v>
      </c>
      <c r="M130" s="54">
        <v>1</v>
      </c>
      <c r="N130" s="54">
        <v>1</v>
      </c>
      <c r="O130" s="56">
        <f t="shared" ref="O130:O161" si="4">SUM(K130:N130)</f>
        <v>5</v>
      </c>
      <c r="P130" s="54"/>
    </row>
    <row r="131" spans="1:16" ht="15.75" customHeight="1">
      <c r="A131" s="167">
        <v>130</v>
      </c>
      <c r="B131" s="54" t="s">
        <v>221</v>
      </c>
      <c r="C131" s="55">
        <v>10</v>
      </c>
      <c r="D131" s="55" t="s">
        <v>9</v>
      </c>
      <c r="E131" s="54" t="s">
        <v>212</v>
      </c>
      <c r="F131" s="54" t="s">
        <v>213</v>
      </c>
      <c r="G131" s="54" t="s">
        <v>214</v>
      </c>
      <c r="H131" s="54" t="s">
        <v>96</v>
      </c>
      <c r="I131" s="54" t="s">
        <v>220</v>
      </c>
      <c r="J131" s="54" t="s">
        <v>20</v>
      </c>
      <c r="K131" s="54">
        <v>1</v>
      </c>
      <c r="L131" s="54">
        <v>1</v>
      </c>
      <c r="M131" s="54">
        <v>1</v>
      </c>
      <c r="N131" s="54">
        <v>1</v>
      </c>
      <c r="O131" s="56">
        <f t="shared" si="4"/>
        <v>4</v>
      </c>
      <c r="P131" s="54"/>
    </row>
    <row r="132" spans="1:16" ht="15.75" customHeight="1">
      <c r="A132" s="167">
        <v>131</v>
      </c>
      <c r="B132" s="54" t="s">
        <v>223</v>
      </c>
      <c r="C132" s="55">
        <v>10</v>
      </c>
      <c r="D132" s="55" t="s">
        <v>9</v>
      </c>
      <c r="E132" s="54" t="s">
        <v>212</v>
      </c>
      <c r="F132" s="54" t="s">
        <v>213</v>
      </c>
      <c r="G132" s="54" t="s">
        <v>214</v>
      </c>
      <c r="H132" s="54" t="s">
        <v>96</v>
      </c>
      <c r="I132" s="54" t="s">
        <v>220</v>
      </c>
      <c r="J132" s="54" t="s">
        <v>20</v>
      </c>
      <c r="K132" s="54">
        <v>1</v>
      </c>
      <c r="L132" s="54">
        <v>1</v>
      </c>
      <c r="M132" s="54">
        <v>1</v>
      </c>
      <c r="N132" s="54">
        <v>1</v>
      </c>
      <c r="O132" s="56">
        <f t="shared" si="4"/>
        <v>4</v>
      </c>
      <c r="P132" s="54"/>
    </row>
    <row r="133" spans="1:16" ht="15.75" customHeight="1" thickBot="1">
      <c r="A133" s="204">
        <v>132</v>
      </c>
      <c r="B133" s="57" t="s">
        <v>224</v>
      </c>
      <c r="C133" s="58">
        <v>10</v>
      </c>
      <c r="D133" s="58" t="s">
        <v>9</v>
      </c>
      <c r="E133" s="57" t="s">
        <v>212</v>
      </c>
      <c r="F133" s="61" t="s">
        <v>213</v>
      </c>
      <c r="G133" s="57" t="s">
        <v>214</v>
      </c>
      <c r="H133" s="57" t="s">
        <v>96</v>
      </c>
      <c r="I133" s="57" t="s">
        <v>220</v>
      </c>
      <c r="J133" s="57" t="s">
        <v>20</v>
      </c>
      <c r="K133" s="62">
        <v>1</v>
      </c>
      <c r="L133" s="62">
        <v>1</v>
      </c>
      <c r="M133" s="62">
        <v>1</v>
      </c>
      <c r="N133" s="62">
        <v>1</v>
      </c>
      <c r="O133" s="63">
        <f t="shared" si="4"/>
        <v>4</v>
      </c>
      <c r="P133" s="62"/>
    </row>
    <row r="134" spans="1:16" ht="15.75" customHeight="1">
      <c r="A134" s="203">
        <v>133</v>
      </c>
      <c r="B134" s="137" t="s">
        <v>846</v>
      </c>
      <c r="C134" s="138">
        <v>11</v>
      </c>
      <c r="D134" s="138" t="s">
        <v>9</v>
      </c>
      <c r="E134" s="137" t="s">
        <v>21</v>
      </c>
      <c r="F134" s="137" t="s">
        <v>24</v>
      </c>
      <c r="G134" s="137" t="s">
        <v>634</v>
      </c>
      <c r="H134" s="137" t="s">
        <v>617</v>
      </c>
      <c r="I134" s="137" t="s">
        <v>750</v>
      </c>
      <c r="J134" s="137" t="s">
        <v>20</v>
      </c>
      <c r="K134" s="137">
        <v>10</v>
      </c>
      <c r="L134" s="137">
        <v>10</v>
      </c>
      <c r="M134" s="137">
        <v>10</v>
      </c>
      <c r="N134" s="137">
        <v>10</v>
      </c>
      <c r="O134" s="45">
        <f t="shared" si="4"/>
        <v>40</v>
      </c>
      <c r="P134" s="137" t="s">
        <v>851</v>
      </c>
    </row>
    <row r="135" spans="1:16" ht="15.75" customHeight="1">
      <c r="A135" s="167">
        <v>134</v>
      </c>
      <c r="B135" s="40" t="s">
        <v>240</v>
      </c>
      <c r="C135" s="42">
        <v>11</v>
      </c>
      <c r="D135" s="42" t="s">
        <v>9</v>
      </c>
      <c r="E135" s="40" t="s">
        <v>21</v>
      </c>
      <c r="F135" s="40" t="s">
        <v>237</v>
      </c>
      <c r="G135" s="40" t="s">
        <v>241</v>
      </c>
      <c r="H135" s="40" t="s">
        <v>96</v>
      </c>
      <c r="I135" s="40" t="s">
        <v>238</v>
      </c>
      <c r="J135" s="40" t="s">
        <v>20</v>
      </c>
      <c r="K135" s="38">
        <v>10</v>
      </c>
      <c r="L135" s="38">
        <v>10</v>
      </c>
      <c r="M135" s="38">
        <v>10</v>
      </c>
      <c r="N135" s="38">
        <v>10</v>
      </c>
      <c r="O135" s="44">
        <f t="shared" si="4"/>
        <v>40</v>
      </c>
      <c r="P135" s="38" t="s">
        <v>851</v>
      </c>
    </row>
    <row r="136" spans="1:16" ht="15.75" customHeight="1">
      <c r="A136" s="167">
        <v>135</v>
      </c>
      <c r="B136" s="40" t="s">
        <v>465</v>
      </c>
      <c r="C136" s="42">
        <v>11</v>
      </c>
      <c r="D136" s="42" t="s">
        <v>13</v>
      </c>
      <c r="E136" s="40" t="s">
        <v>21</v>
      </c>
      <c r="F136" s="46" t="s">
        <v>451</v>
      </c>
      <c r="G136" s="40" t="s">
        <v>452</v>
      </c>
      <c r="H136" s="40" t="s">
        <v>382</v>
      </c>
      <c r="I136" s="40" t="s">
        <v>453</v>
      </c>
      <c r="J136" s="40" t="s">
        <v>20</v>
      </c>
      <c r="K136" s="40">
        <v>10</v>
      </c>
      <c r="L136" s="40">
        <v>10</v>
      </c>
      <c r="M136" s="40">
        <v>10</v>
      </c>
      <c r="N136" s="40">
        <v>8</v>
      </c>
      <c r="O136" s="41">
        <f t="shared" si="4"/>
        <v>38</v>
      </c>
      <c r="P136" s="40" t="s">
        <v>851</v>
      </c>
    </row>
    <row r="137" spans="1:16" ht="15.75" customHeight="1">
      <c r="A137" s="167">
        <v>136</v>
      </c>
      <c r="B137" s="40" t="s">
        <v>252</v>
      </c>
      <c r="C137" s="42">
        <v>11</v>
      </c>
      <c r="D137" s="42" t="s">
        <v>9</v>
      </c>
      <c r="E137" s="40" t="s">
        <v>21</v>
      </c>
      <c r="F137" s="40" t="s">
        <v>24</v>
      </c>
      <c r="G137" s="40" t="s">
        <v>12</v>
      </c>
      <c r="H137" s="40" t="s">
        <v>96</v>
      </c>
      <c r="I137" s="40" t="s">
        <v>243</v>
      </c>
      <c r="J137" s="40" t="s">
        <v>20</v>
      </c>
      <c r="K137" s="38">
        <v>10</v>
      </c>
      <c r="L137" s="38">
        <v>10</v>
      </c>
      <c r="M137" s="38">
        <v>9</v>
      </c>
      <c r="N137" s="38">
        <v>5</v>
      </c>
      <c r="O137" s="44">
        <f t="shared" si="4"/>
        <v>34</v>
      </c>
      <c r="P137" s="38" t="s">
        <v>851</v>
      </c>
    </row>
    <row r="138" spans="1:16" ht="15.75" customHeight="1">
      <c r="A138" s="167">
        <v>137</v>
      </c>
      <c r="B138" s="40" t="s">
        <v>843</v>
      </c>
      <c r="C138" s="42">
        <v>11</v>
      </c>
      <c r="D138" s="42" t="s">
        <v>9</v>
      </c>
      <c r="E138" s="40" t="s">
        <v>21</v>
      </c>
      <c r="F138" s="40" t="s">
        <v>24</v>
      </c>
      <c r="G138" s="40" t="s">
        <v>787</v>
      </c>
      <c r="H138" s="40" t="s">
        <v>617</v>
      </c>
      <c r="I138" s="40" t="s">
        <v>297</v>
      </c>
      <c r="J138" s="40" t="s">
        <v>20</v>
      </c>
      <c r="K138" s="47">
        <v>10</v>
      </c>
      <c r="L138" s="47">
        <v>8</v>
      </c>
      <c r="M138" s="47">
        <v>10</v>
      </c>
      <c r="N138" s="47">
        <v>5</v>
      </c>
      <c r="O138" s="44">
        <f t="shared" si="4"/>
        <v>33</v>
      </c>
      <c r="P138" s="47" t="s">
        <v>851</v>
      </c>
    </row>
    <row r="139" spans="1:16" ht="15.75" customHeight="1">
      <c r="A139" s="167">
        <v>138</v>
      </c>
      <c r="B139" s="47" t="s">
        <v>842</v>
      </c>
      <c r="C139" s="48">
        <v>11</v>
      </c>
      <c r="D139" s="48" t="s">
        <v>9</v>
      </c>
      <c r="E139" s="47" t="s">
        <v>21</v>
      </c>
      <c r="F139" s="47" t="s">
        <v>24</v>
      </c>
      <c r="G139" s="47" t="s">
        <v>634</v>
      </c>
      <c r="H139" s="47" t="s">
        <v>617</v>
      </c>
      <c r="I139" s="47" t="s">
        <v>750</v>
      </c>
      <c r="J139" s="47" t="s">
        <v>20</v>
      </c>
      <c r="K139" s="47">
        <v>6</v>
      </c>
      <c r="L139" s="47">
        <v>8</v>
      </c>
      <c r="M139" s="47">
        <v>10</v>
      </c>
      <c r="N139" s="47">
        <v>8</v>
      </c>
      <c r="O139" s="44">
        <f t="shared" si="4"/>
        <v>32</v>
      </c>
      <c r="P139" s="47" t="s">
        <v>851</v>
      </c>
    </row>
    <row r="140" spans="1:16" ht="15.75" customHeight="1">
      <c r="A140" s="167">
        <v>139</v>
      </c>
      <c r="B140" s="47" t="s">
        <v>847</v>
      </c>
      <c r="C140" s="48">
        <v>11</v>
      </c>
      <c r="D140" s="48" t="s">
        <v>9</v>
      </c>
      <c r="E140" s="47" t="s">
        <v>21</v>
      </c>
      <c r="F140" s="47" t="s">
        <v>24</v>
      </c>
      <c r="G140" s="47" t="s">
        <v>634</v>
      </c>
      <c r="H140" s="47" t="s">
        <v>617</v>
      </c>
      <c r="I140" s="47" t="s">
        <v>750</v>
      </c>
      <c r="J140" s="47" t="s">
        <v>20</v>
      </c>
      <c r="K140" s="47">
        <v>6</v>
      </c>
      <c r="L140" s="47">
        <v>8</v>
      </c>
      <c r="M140" s="47">
        <v>10</v>
      </c>
      <c r="N140" s="47">
        <v>8</v>
      </c>
      <c r="O140" s="44">
        <f t="shared" si="4"/>
        <v>32</v>
      </c>
      <c r="P140" s="47" t="s">
        <v>851</v>
      </c>
    </row>
    <row r="141" spans="1:16" ht="15.75" customHeight="1">
      <c r="A141" s="167">
        <v>140</v>
      </c>
      <c r="B141" s="47" t="s">
        <v>462</v>
      </c>
      <c r="C141" s="48">
        <v>11</v>
      </c>
      <c r="D141" s="48" t="s">
        <v>9</v>
      </c>
      <c r="E141" s="47" t="s">
        <v>21</v>
      </c>
      <c r="F141" s="47" t="s">
        <v>451</v>
      </c>
      <c r="G141" s="47" t="s">
        <v>452</v>
      </c>
      <c r="H141" s="47" t="s">
        <v>382</v>
      </c>
      <c r="I141" s="47" t="s">
        <v>457</v>
      </c>
      <c r="J141" s="47" t="s">
        <v>20</v>
      </c>
      <c r="K141" s="40">
        <v>7</v>
      </c>
      <c r="L141" s="40">
        <v>9</v>
      </c>
      <c r="M141" s="40">
        <v>5</v>
      </c>
      <c r="N141" s="40">
        <v>9</v>
      </c>
      <c r="O141" s="41">
        <f t="shared" si="4"/>
        <v>30</v>
      </c>
      <c r="P141" s="40" t="s">
        <v>851</v>
      </c>
    </row>
    <row r="142" spans="1:16" ht="15.75" customHeight="1">
      <c r="A142" s="167">
        <v>141</v>
      </c>
      <c r="B142" s="40" t="s">
        <v>235</v>
      </c>
      <c r="C142" s="42">
        <v>11</v>
      </c>
      <c r="D142" s="42" t="s">
        <v>236</v>
      </c>
      <c r="E142" s="40" t="s">
        <v>21</v>
      </c>
      <c r="F142" s="46" t="s">
        <v>237</v>
      </c>
      <c r="G142" s="40" t="s">
        <v>95</v>
      </c>
      <c r="H142" s="40" t="s">
        <v>96</v>
      </c>
      <c r="I142" s="40" t="s">
        <v>238</v>
      </c>
      <c r="J142" s="40" t="s">
        <v>20</v>
      </c>
      <c r="K142" s="38">
        <v>10</v>
      </c>
      <c r="L142" s="38">
        <v>8</v>
      </c>
      <c r="M142" s="38">
        <v>10</v>
      </c>
      <c r="N142" s="38">
        <v>2</v>
      </c>
      <c r="O142" s="44">
        <f t="shared" si="4"/>
        <v>30</v>
      </c>
      <c r="P142" s="38" t="s">
        <v>851</v>
      </c>
    </row>
    <row r="143" spans="1:16" ht="15.75" customHeight="1">
      <c r="A143" s="167">
        <v>142</v>
      </c>
      <c r="B143" s="38" t="s">
        <v>251</v>
      </c>
      <c r="C143" s="39">
        <v>11</v>
      </c>
      <c r="D143" s="39" t="s">
        <v>9</v>
      </c>
      <c r="E143" s="38" t="s">
        <v>21</v>
      </c>
      <c r="F143" s="38" t="s">
        <v>24</v>
      </c>
      <c r="G143" s="38" t="s">
        <v>12</v>
      </c>
      <c r="H143" s="40" t="s">
        <v>96</v>
      </c>
      <c r="I143" s="38" t="s">
        <v>243</v>
      </c>
      <c r="J143" s="38" t="s">
        <v>20</v>
      </c>
      <c r="K143" s="38">
        <v>8</v>
      </c>
      <c r="L143" s="38">
        <v>8</v>
      </c>
      <c r="M143" s="38">
        <v>10</v>
      </c>
      <c r="N143" s="38">
        <v>4</v>
      </c>
      <c r="O143" s="44">
        <f t="shared" si="4"/>
        <v>30</v>
      </c>
      <c r="P143" s="38" t="s">
        <v>851</v>
      </c>
    </row>
    <row r="144" spans="1:16" ht="15.75" customHeight="1">
      <c r="A144" s="167">
        <v>143</v>
      </c>
      <c r="B144" s="40" t="s">
        <v>253</v>
      </c>
      <c r="C144" s="42">
        <v>11</v>
      </c>
      <c r="D144" s="42" t="s">
        <v>9</v>
      </c>
      <c r="E144" s="40" t="s">
        <v>21</v>
      </c>
      <c r="F144" s="46" t="s">
        <v>24</v>
      </c>
      <c r="G144" s="40" t="s">
        <v>12</v>
      </c>
      <c r="H144" s="40" t="s">
        <v>96</v>
      </c>
      <c r="I144" s="40" t="s">
        <v>243</v>
      </c>
      <c r="J144" s="40" t="s">
        <v>20</v>
      </c>
      <c r="K144" s="38">
        <v>10</v>
      </c>
      <c r="L144" s="38">
        <v>8</v>
      </c>
      <c r="M144" s="38">
        <v>10</v>
      </c>
      <c r="N144" s="38">
        <v>2</v>
      </c>
      <c r="O144" s="44">
        <f t="shared" si="4"/>
        <v>30</v>
      </c>
      <c r="P144" s="38" t="s">
        <v>851</v>
      </c>
    </row>
    <row r="145" spans="1:16" ht="15.75" customHeight="1">
      <c r="A145" s="167">
        <v>144</v>
      </c>
      <c r="B145" s="47" t="s">
        <v>844</v>
      </c>
      <c r="C145" s="48">
        <v>11</v>
      </c>
      <c r="D145" s="48" t="s">
        <v>9</v>
      </c>
      <c r="E145" s="47" t="s">
        <v>21</v>
      </c>
      <c r="F145" s="47" t="s">
        <v>24</v>
      </c>
      <c r="G145" s="47" t="s">
        <v>634</v>
      </c>
      <c r="H145" s="47" t="s">
        <v>617</v>
      </c>
      <c r="I145" s="47" t="s">
        <v>750</v>
      </c>
      <c r="J145" s="47" t="s">
        <v>20</v>
      </c>
      <c r="K145" s="47">
        <v>5</v>
      </c>
      <c r="L145" s="47">
        <v>7</v>
      </c>
      <c r="M145" s="47">
        <v>7</v>
      </c>
      <c r="N145" s="47">
        <v>10</v>
      </c>
      <c r="O145" s="44">
        <f t="shared" si="4"/>
        <v>29</v>
      </c>
      <c r="P145" s="47" t="s">
        <v>851</v>
      </c>
    </row>
    <row r="146" spans="1:16" ht="15.75" customHeight="1">
      <c r="A146" s="167">
        <v>145</v>
      </c>
      <c r="B146" s="40" t="s">
        <v>845</v>
      </c>
      <c r="C146" s="42">
        <v>11</v>
      </c>
      <c r="D146" s="42" t="s">
        <v>9</v>
      </c>
      <c r="E146" s="40" t="s">
        <v>21</v>
      </c>
      <c r="F146" s="40" t="s">
        <v>24</v>
      </c>
      <c r="G146" s="40" t="s">
        <v>787</v>
      </c>
      <c r="H146" s="40" t="s">
        <v>617</v>
      </c>
      <c r="I146" s="40" t="s">
        <v>297</v>
      </c>
      <c r="J146" s="40" t="s">
        <v>20</v>
      </c>
      <c r="K146" s="47">
        <v>10</v>
      </c>
      <c r="L146" s="47">
        <v>1</v>
      </c>
      <c r="M146" s="47">
        <v>10</v>
      </c>
      <c r="N146" s="47">
        <v>7</v>
      </c>
      <c r="O146" s="44">
        <f t="shared" si="4"/>
        <v>28</v>
      </c>
      <c r="P146" s="47" t="s">
        <v>851</v>
      </c>
    </row>
    <row r="147" spans="1:16" ht="15.75" customHeight="1">
      <c r="A147" s="167">
        <v>146</v>
      </c>
      <c r="B147" s="40" t="s">
        <v>249</v>
      </c>
      <c r="C147" s="42">
        <v>11</v>
      </c>
      <c r="D147" s="42" t="s">
        <v>9</v>
      </c>
      <c r="E147" s="40" t="s">
        <v>21</v>
      </c>
      <c r="F147" s="40" t="s">
        <v>24</v>
      </c>
      <c r="G147" s="40" t="s">
        <v>12</v>
      </c>
      <c r="H147" s="40" t="s">
        <v>96</v>
      </c>
      <c r="I147" s="40" t="s">
        <v>243</v>
      </c>
      <c r="J147" s="40" t="s">
        <v>20</v>
      </c>
      <c r="K147" s="38">
        <v>6</v>
      </c>
      <c r="L147" s="38">
        <v>7</v>
      </c>
      <c r="M147" s="38">
        <v>10</v>
      </c>
      <c r="N147" s="38">
        <v>4</v>
      </c>
      <c r="O147" s="44">
        <f t="shared" si="4"/>
        <v>27</v>
      </c>
      <c r="P147" s="38" t="s">
        <v>851</v>
      </c>
    </row>
    <row r="148" spans="1:16" ht="15.75" customHeight="1">
      <c r="A148" s="167">
        <v>147</v>
      </c>
      <c r="B148" s="40" t="s">
        <v>239</v>
      </c>
      <c r="C148" s="42">
        <v>11</v>
      </c>
      <c r="D148" s="42" t="s">
        <v>9</v>
      </c>
      <c r="E148" s="40" t="s">
        <v>21</v>
      </c>
      <c r="F148" s="46" t="s">
        <v>237</v>
      </c>
      <c r="G148" s="40" t="s">
        <v>95</v>
      </c>
      <c r="H148" s="40" t="s">
        <v>96</v>
      </c>
      <c r="I148" s="40" t="s">
        <v>238</v>
      </c>
      <c r="J148" s="40" t="s">
        <v>20</v>
      </c>
      <c r="K148" s="38">
        <v>8</v>
      </c>
      <c r="L148" s="38">
        <v>9</v>
      </c>
      <c r="M148" s="38">
        <v>3</v>
      </c>
      <c r="N148" s="38">
        <v>7</v>
      </c>
      <c r="O148" s="44">
        <f t="shared" si="4"/>
        <v>27</v>
      </c>
      <c r="P148" s="38" t="s">
        <v>851</v>
      </c>
    </row>
    <row r="149" spans="1:16" ht="15.75" customHeight="1">
      <c r="A149" s="167">
        <v>148</v>
      </c>
      <c r="B149" s="47" t="s">
        <v>850</v>
      </c>
      <c r="C149" s="48">
        <v>11</v>
      </c>
      <c r="D149" s="48" t="s">
        <v>9</v>
      </c>
      <c r="E149" s="47" t="s">
        <v>21</v>
      </c>
      <c r="F149" s="47" t="s">
        <v>24</v>
      </c>
      <c r="G149" s="47" t="s">
        <v>634</v>
      </c>
      <c r="H149" s="47" t="s">
        <v>617</v>
      </c>
      <c r="I149" s="47" t="s">
        <v>750</v>
      </c>
      <c r="J149" s="47" t="s">
        <v>20</v>
      </c>
      <c r="K149" s="47">
        <v>6</v>
      </c>
      <c r="L149" s="47">
        <v>8</v>
      </c>
      <c r="M149" s="47">
        <v>3</v>
      </c>
      <c r="N149" s="47">
        <v>9</v>
      </c>
      <c r="O149" s="44">
        <f t="shared" si="4"/>
        <v>26</v>
      </c>
      <c r="P149" s="47" t="s">
        <v>851</v>
      </c>
    </row>
    <row r="150" spans="1:16" ht="15.75" customHeight="1">
      <c r="A150" s="167">
        <v>149</v>
      </c>
      <c r="B150" s="38" t="s">
        <v>254</v>
      </c>
      <c r="C150" s="39">
        <v>11</v>
      </c>
      <c r="D150" s="39" t="s">
        <v>9</v>
      </c>
      <c r="E150" s="38" t="s">
        <v>21</v>
      </c>
      <c r="F150" s="38" t="s">
        <v>24</v>
      </c>
      <c r="G150" s="38" t="s">
        <v>12</v>
      </c>
      <c r="H150" s="40" t="s">
        <v>96</v>
      </c>
      <c r="I150" s="38" t="s">
        <v>243</v>
      </c>
      <c r="J150" s="38" t="s">
        <v>20</v>
      </c>
      <c r="K150" s="38">
        <v>7</v>
      </c>
      <c r="L150" s="38">
        <v>7</v>
      </c>
      <c r="M150" s="38">
        <v>9</v>
      </c>
      <c r="N150" s="38">
        <v>2</v>
      </c>
      <c r="O150" s="44">
        <f t="shared" si="4"/>
        <v>25</v>
      </c>
      <c r="P150" s="38" t="s">
        <v>851</v>
      </c>
    </row>
    <row r="151" spans="1:16" ht="15.75" customHeight="1">
      <c r="A151" s="167">
        <v>150</v>
      </c>
      <c r="B151" s="40" t="s">
        <v>250</v>
      </c>
      <c r="C151" s="42">
        <v>11</v>
      </c>
      <c r="D151" s="42" t="s">
        <v>9</v>
      </c>
      <c r="E151" s="40" t="s">
        <v>21</v>
      </c>
      <c r="F151" s="46" t="s">
        <v>24</v>
      </c>
      <c r="G151" s="40" t="s">
        <v>12</v>
      </c>
      <c r="H151" s="40" t="s">
        <v>96</v>
      </c>
      <c r="I151" s="40" t="s">
        <v>243</v>
      </c>
      <c r="J151" s="40" t="s">
        <v>20</v>
      </c>
      <c r="K151" s="38">
        <v>6</v>
      </c>
      <c r="L151" s="38">
        <v>7</v>
      </c>
      <c r="M151" s="38">
        <v>8</v>
      </c>
      <c r="N151" s="38">
        <v>3</v>
      </c>
      <c r="O151" s="44">
        <f t="shared" si="4"/>
        <v>24</v>
      </c>
      <c r="P151" s="38" t="s">
        <v>851</v>
      </c>
    </row>
    <row r="152" spans="1:16" ht="15.75" customHeight="1">
      <c r="A152" s="167">
        <v>151</v>
      </c>
      <c r="B152" s="40" t="s">
        <v>848</v>
      </c>
      <c r="C152" s="42">
        <v>11</v>
      </c>
      <c r="D152" s="42" t="s">
        <v>9</v>
      </c>
      <c r="E152" s="40" t="s">
        <v>21</v>
      </c>
      <c r="F152" s="40" t="s">
        <v>24</v>
      </c>
      <c r="G152" s="40" t="s">
        <v>787</v>
      </c>
      <c r="H152" s="40" t="s">
        <v>617</v>
      </c>
      <c r="I152" s="40" t="s">
        <v>297</v>
      </c>
      <c r="J152" s="40" t="s">
        <v>20</v>
      </c>
      <c r="K152" s="47">
        <v>8</v>
      </c>
      <c r="L152" s="47">
        <v>7</v>
      </c>
      <c r="M152" s="47">
        <v>5</v>
      </c>
      <c r="N152" s="47">
        <v>4</v>
      </c>
      <c r="O152" s="44">
        <f t="shared" si="4"/>
        <v>24</v>
      </c>
      <c r="P152" s="47" t="s">
        <v>851</v>
      </c>
    </row>
    <row r="153" spans="1:16" ht="15.75" customHeight="1">
      <c r="A153" s="167">
        <v>152</v>
      </c>
      <c r="B153" s="47" t="s">
        <v>849</v>
      </c>
      <c r="C153" s="48">
        <v>11</v>
      </c>
      <c r="D153" s="48" t="s">
        <v>9</v>
      </c>
      <c r="E153" s="47" t="s">
        <v>21</v>
      </c>
      <c r="F153" s="47" t="s">
        <v>24</v>
      </c>
      <c r="G153" s="47" t="s">
        <v>634</v>
      </c>
      <c r="H153" s="47" t="s">
        <v>617</v>
      </c>
      <c r="I153" s="47" t="s">
        <v>750</v>
      </c>
      <c r="J153" s="47" t="s">
        <v>20</v>
      </c>
      <c r="K153" s="47">
        <v>6</v>
      </c>
      <c r="L153" s="47">
        <v>4</v>
      </c>
      <c r="M153" s="47">
        <v>10</v>
      </c>
      <c r="N153" s="47">
        <v>4</v>
      </c>
      <c r="O153" s="44">
        <f t="shared" si="4"/>
        <v>24</v>
      </c>
      <c r="P153" s="47" t="s">
        <v>851</v>
      </c>
    </row>
    <row r="154" spans="1:16" ht="15.75" customHeight="1">
      <c r="A154" s="167">
        <v>153</v>
      </c>
      <c r="B154" s="47" t="s">
        <v>463</v>
      </c>
      <c r="C154" s="48">
        <v>11</v>
      </c>
      <c r="D154" s="48" t="s">
        <v>13</v>
      </c>
      <c r="E154" s="47" t="s">
        <v>21</v>
      </c>
      <c r="F154" s="47" t="s">
        <v>451</v>
      </c>
      <c r="G154" s="47" t="s">
        <v>452</v>
      </c>
      <c r="H154" s="47" t="s">
        <v>382</v>
      </c>
      <c r="I154" s="47" t="s">
        <v>453</v>
      </c>
      <c r="J154" s="47" t="s">
        <v>20</v>
      </c>
      <c r="K154" s="40">
        <v>6</v>
      </c>
      <c r="L154" s="40">
        <v>8</v>
      </c>
      <c r="M154" s="40">
        <v>3</v>
      </c>
      <c r="N154" s="40">
        <v>6</v>
      </c>
      <c r="O154" s="41">
        <f t="shared" si="4"/>
        <v>23</v>
      </c>
      <c r="P154" s="40" t="s">
        <v>851</v>
      </c>
    </row>
    <row r="155" spans="1:16" ht="15.75" customHeight="1">
      <c r="A155" s="167">
        <v>154</v>
      </c>
      <c r="B155" s="38" t="s">
        <v>257</v>
      </c>
      <c r="C155" s="39">
        <v>11</v>
      </c>
      <c r="D155" s="39" t="s">
        <v>9</v>
      </c>
      <c r="E155" s="38" t="s">
        <v>21</v>
      </c>
      <c r="F155" s="38" t="s">
        <v>24</v>
      </c>
      <c r="G155" s="38" t="s">
        <v>12</v>
      </c>
      <c r="H155" s="40" t="s">
        <v>96</v>
      </c>
      <c r="I155" s="38" t="s">
        <v>243</v>
      </c>
      <c r="J155" s="38" t="s">
        <v>20</v>
      </c>
      <c r="K155" s="38">
        <v>8</v>
      </c>
      <c r="L155" s="38">
        <v>7</v>
      </c>
      <c r="M155" s="38">
        <v>3</v>
      </c>
      <c r="N155" s="38">
        <v>1</v>
      </c>
      <c r="O155" s="44">
        <f t="shared" si="4"/>
        <v>19</v>
      </c>
      <c r="P155" s="38" t="s">
        <v>851</v>
      </c>
    </row>
    <row r="156" spans="1:16" ht="15.75" customHeight="1">
      <c r="A156" s="167">
        <v>155</v>
      </c>
      <c r="B156" s="40" t="s">
        <v>841</v>
      </c>
      <c r="C156" s="42">
        <v>11</v>
      </c>
      <c r="D156" s="42" t="s">
        <v>9</v>
      </c>
      <c r="E156" s="40" t="s">
        <v>21</v>
      </c>
      <c r="F156" s="40" t="s">
        <v>24</v>
      </c>
      <c r="G156" s="40" t="s">
        <v>787</v>
      </c>
      <c r="H156" s="40" t="s">
        <v>617</v>
      </c>
      <c r="I156" s="40" t="s">
        <v>297</v>
      </c>
      <c r="J156" s="40" t="s">
        <v>20</v>
      </c>
      <c r="K156" s="47"/>
      <c r="L156" s="47"/>
      <c r="M156" s="47"/>
      <c r="N156" s="47"/>
      <c r="O156" s="44">
        <f t="shared" si="4"/>
        <v>0</v>
      </c>
      <c r="P156" s="47" t="s">
        <v>298</v>
      </c>
    </row>
    <row r="157" spans="1:16" ht="15.75" customHeight="1">
      <c r="A157" s="167">
        <v>156</v>
      </c>
      <c r="B157" s="40" t="s">
        <v>464</v>
      </c>
      <c r="C157" s="42">
        <v>11</v>
      </c>
      <c r="D157" s="42" t="s">
        <v>13</v>
      </c>
      <c r="E157" s="40" t="s">
        <v>21</v>
      </c>
      <c r="F157" s="46" t="s">
        <v>451</v>
      </c>
      <c r="G157" s="40" t="s">
        <v>452</v>
      </c>
      <c r="H157" s="40" t="s">
        <v>382</v>
      </c>
      <c r="I157" s="40" t="s">
        <v>453</v>
      </c>
      <c r="J157" s="40" t="s">
        <v>20</v>
      </c>
      <c r="K157" s="40"/>
      <c r="L157" s="40"/>
      <c r="M157" s="40"/>
      <c r="N157" s="40"/>
      <c r="O157" s="41">
        <f t="shared" si="4"/>
        <v>0</v>
      </c>
      <c r="P157" s="40" t="s">
        <v>298</v>
      </c>
    </row>
    <row r="158" spans="1:16" ht="15.75" customHeight="1">
      <c r="A158" s="167">
        <v>157</v>
      </c>
      <c r="B158" s="38" t="s">
        <v>255</v>
      </c>
      <c r="C158" s="39">
        <v>11</v>
      </c>
      <c r="D158" s="39" t="s">
        <v>9</v>
      </c>
      <c r="E158" s="38" t="s">
        <v>21</v>
      </c>
      <c r="F158" s="38" t="s">
        <v>24</v>
      </c>
      <c r="G158" s="38" t="s">
        <v>12</v>
      </c>
      <c r="H158" s="40" t="s">
        <v>96</v>
      </c>
      <c r="I158" s="38" t="s">
        <v>243</v>
      </c>
      <c r="J158" s="38" t="s">
        <v>20</v>
      </c>
      <c r="K158" s="38"/>
      <c r="L158" s="38"/>
      <c r="M158" s="38"/>
      <c r="N158" s="38"/>
      <c r="O158" s="44">
        <f t="shared" si="4"/>
        <v>0</v>
      </c>
      <c r="P158" s="38" t="s">
        <v>298</v>
      </c>
    </row>
    <row r="159" spans="1:16" ht="15.75" customHeight="1" thickBot="1">
      <c r="A159" s="210">
        <v>158</v>
      </c>
      <c r="B159" s="59" t="s">
        <v>256</v>
      </c>
      <c r="C159" s="60">
        <v>11</v>
      </c>
      <c r="D159" s="60" t="s">
        <v>9</v>
      </c>
      <c r="E159" s="59" t="s">
        <v>21</v>
      </c>
      <c r="F159" s="59" t="s">
        <v>24</v>
      </c>
      <c r="G159" s="59" t="s">
        <v>12</v>
      </c>
      <c r="H159" s="59" t="s">
        <v>96</v>
      </c>
      <c r="I159" s="59" t="s">
        <v>243</v>
      </c>
      <c r="J159" s="59" t="s">
        <v>20</v>
      </c>
      <c r="K159" s="59"/>
      <c r="L159" s="59"/>
      <c r="M159" s="59"/>
      <c r="N159" s="59"/>
      <c r="O159" s="220">
        <f t="shared" si="4"/>
        <v>0</v>
      </c>
      <c r="P159" s="59" t="s">
        <v>298</v>
      </c>
    </row>
    <row r="160" spans="1:16" ht="15.75" customHeight="1" thickTop="1">
      <c r="A160" s="203">
        <v>159</v>
      </c>
      <c r="B160" s="160" t="s">
        <v>606</v>
      </c>
      <c r="C160" s="161">
        <v>11</v>
      </c>
      <c r="D160" s="161" t="s">
        <v>13</v>
      </c>
      <c r="E160" s="160" t="s">
        <v>212</v>
      </c>
      <c r="F160" s="160" t="s">
        <v>587</v>
      </c>
      <c r="G160" s="160" t="s">
        <v>588</v>
      </c>
      <c r="H160" s="160" t="s">
        <v>474</v>
      </c>
      <c r="I160" s="160" t="s">
        <v>589</v>
      </c>
      <c r="J160" s="160" t="s">
        <v>20</v>
      </c>
      <c r="K160" s="160">
        <v>6</v>
      </c>
      <c r="L160" s="160">
        <v>3</v>
      </c>
      <c r="M160" s="160">
        <v>1</v>
      </c>
      <c r="N160" s="160">
        <v>5</v>
      </c>
      <c r="O160" s="162">
        <f t="shared" si="4"/>
        <v>15</v>
      </c>
      <c r="P160" s="160" t="s">
        <v>851</v>
      </c>
    </row>
    <row r="161" spans="1:16" ht="15.75" customHeight="1">
      <c r="A161" s="167">
        <v>160</v>
      </c>
      <c r="B161" s="152" t="s">
        <v>601</v>
      </c>
      <c r="C161" s="153">
        <v>11</v>
      </c>
      <c r="D161" s="153" t="s">
        <v>13</v>
      </c>
      <c r="E161" s="152" t="s">
        <v>212</v>
      </c>
      <c r="F161" s="152" t="s">
        <v>587</v>
      </c>
      <c r="G161" s="152" t="s">
        <v>588</v>
      </c>
      <c r="H161" s="152" t="s">
        <v>474</v>
      </c>
      <c r="I161" s="152" t="s">
        <v>589</v>
      </c>
      <c r="J161" s="152" t="s">
        <v>20</v>
      </c>
      <c r="K161" s="152">
        <v>3</v>
      </c>
      <c r="L161" s="152">
        <v>1</v>
      </c>
      <c r="M161" s="152">
        <v>1</v>
      </c>
      <c r="N161" s="152">
        <v>4</v>
      </c>
      <c r="O161" s="154">
        <f t="shared" si="4"/>
        <v>9</v>
      </c>
      <c r="P161" s="152"/>
    </row>
    <row r="162" spans="1:16" ht="15.75" customHeight="1">
      <c r="A162" s="167">
        <v>161</v>
      </c>
      <c r="B162" s="152" t="s">
        <v>607</v>
      </c>
      <c r="C162" s="153">
        <v>11</v>
      </c>
      <c r="D162" s="153" t="s">
        <v>13</v>
      </c>
      <c r="E162" s="152" t="s">
        <v>212</v>
      </c>
      <c r="F162" s="152" t="s">
        <v>587</v>
      </c>
      <c r="G162" s="152" t="s">
        <v>588</v>
      </c>
      <c r="H162" s="152" t="s">
        <v>474</v>
      </c>
      <c r="I162" s="152" t="s">
        <v>589</v>
      </c>
      <c r="J162" s="152" t="s">
        <v>20</v>
      </c>
      <c r="K162" s="152">
        <v>3</v>
      </c>
      <c r="L162" s="152">
        <v>1</v>
      </c>
      <c r="M162" s="152">
        <v>1</v>
      </c>
      <c r="N162" s="152">
        <v>3</v>
      </c>
      <c r="O162" s="154">
        <f t="shared" ref="O162:O188" si="5">SUM(K162:N162)</f>
        <v>8</v>
      </c>
      <c r="P162" s="152"/>
    </row>
    <row r="163" spans="1:16" ht="15.75" customHeight="1">
      <c r="A163" s="167">
        <v>162</v>
      </c>
      <c r="B163" s="155" t="s">
        <v>598</v>
      </c>
      <c r="C163" s="156">
        <v>11</v>
      </c>
      <c r="D163" s="156" t="s">
        <v>13</v>
      </c>
      <c r="E163" s="155" t="s">
        <v>212</v>
      </c>
      <c r="F163" s="155" t="s">
        <v>587</v>
      </c>
      <c r="G163" s="155" t="s">
        <v>588</v>
      </c>
      <c r="H163" s="155" t="s">
        <v>474</v>
      </c>
      <c r="I163" s="155" t="s">
        <v>589</v>
      </c>
      <c r="J163" s="155" t="s">
        <v>20</v>
      </c>
      <c r="K163" s="152">
        <v>2</v>
      </c>
      <c r="L163" s="152">
        <v>1</v>
      </c>
      <c r="M163" s="152">
        <v>1</v>
      </c>
      <c r="N163" s="152">
        <v>2</v>
      </c>
      <c r="O163" s="154">
        <f t="shared" si="5"/>
        <v>6</v>
      </c>
      <c r="P163" s="152"/>
    </row>
    <row r="164" spans="1:16" ht="15.75" customHeight="1">
      <c r="A164" s="167">
        <v>163</v>
      </c>
      <c r="B164" s="152" t="s">
        <v>599</v>
      </c>
      <c r="C164" s="153">
        <v>11</v>
      </c>
      <c r="D164" s="153" t="s">
        <v>13</v>
      </c>
      <c r="E164" s="152" t="s">
        <v>212</v>
      </c>
      <c r="F164" s="152" t="s">
        <v>587</v>
      </c>
      <c r="G164" s="152" t="s">
        <v>588</v>
      </c>
      <c r="H164" s="152" t="s">
        <v>474</v>
      </c>
      <c r="I164" s="152" t="s">
        <v>589</v>
      </c>
      <c r="J164" s="152" t="s">
        <v>20</v>
      </c>
      <c r="K164" s="152">
        <v>2</v>
      </c>
      <c r="L164" s="152">
        <v>1</v>
      </c>
      <c r="M164" s="152">
        <v>1</v>
      </c>
      <c r="N164" s="152">
        <v>2</v>
      </c>
      <c r="O164" s="154">
        <f t="shared" si="5"/>
        <v>6</v>
      </c>
      <c r="P164" s="152"/>
    </row>
    <row r="165" spans="1:16" ht="15.75" customHeight="1">
      <c r="A165" s="167">
        <v>164</v>
      </c>
      <c r="B165" s="152" t="s">
        <v>604</v>
      </c>
      <c r="C165" s="153">
        <v>11</v>
      </c>
      <c r="D165" s="153" t="s">
        <v>13</v>
      </c>
      <c r="E165" s="152" t="s">
        <v>212</v>
      </c>
      <c r="F165" s="152" t="s">
        <v>587</v>
      </c>
      <c r="G165" s="152" t="s">
        <v>588</v>
      </c>
      <c r="H165" s="152" t="s">
        <v>474</v>
      </c>
      <c r="I165" s="152" t="s">
        <v>589</v>
      </c>
      <c r="J165" s="152" t="s">
        <v>20</v>
      </c>
      <c r="K165" s="152">
        <v>1</v>
      </c>
      <c r="L165" s="152">
        <v>1</v>
      </c>
      <c r="M165" s="152">
        <v>1</v>
      </c>
      <c r="N165" s="152">
        <v>2</v>
      </c>
      <c r="O165" s="154">
        <f t="shared" si="5"/>
        <v>5</v>
      </c>
      <c r="P165" s="152"/>
    </row>
    <row r="166" spans="1:16" ht="15.75" customHeight="1">
      <c r="A166" s="167">
        <v>165</v>
      </c>
      <c r="B166" s="155" t="s">
        <v>600</v>
      </c>
      <c r="C166" s="156">
        <v>11</v>
      </c>
      <c r="D166" s="156" t="s">
        <v>13</v>
      </c>
      <c r="E166" s="155" t="s">
        <v>212</v>
      </c>
      <c r="F166" s="155" t="s">
        <v>587</v>
      </c>
      <c r="G166" s="155" t="s">
        <v>588</v>
      </c>
      <c r="H166" s="155" t="s">
        <v>474</v>
      </c>
      <c r="I166" s="155" t="s">
        <v>589</v>
      </c>
      <c r="J166" s="155" t="s">
        <v>20</v>
      </c>
      <c r="K166" s="152">
        <v>1</v>
      </c>
      <c r="L166" s="152">
        <v>1</v>
      </c>
      <c r="M166" s="152">
        <v>1</v>
      </c>
      <c r="N166" s="152">
        <v>1</v>
      </c>
      <c r="O166" s="154">
        <f t="shared" si="5"/>
        <v>4</v>
      </c>
      <c r="P166" s="152"/>
    </row>
    <row r="167" spans="1:16" ht="15.75" customHeight="1">
      <c r="A167" s="167">
        <v>166</v>
      </c>
      <c r="B167" s="152" t="s">
        <v>602</v>
      </c>
      <c r="C167" s="153">
        <v>11</v>
      </c>
      <c r="D167" s="153" t="s">
        <v>13</v>
      </c>
      <c r="E167" s="152" t="s">
        <v>212</v>
      </c>
      <c r="F167" s="152" t="s">
        <v>587</v>
      </c>
      <c r="G167" s="152" t="s">
        <v>588</v>
      </c>
      <c r="H167" s="152" t="s">
        <v>474</v>
      </c>
      <c r="I167" s="152" t="s">
        <v>589</v>
      </c>
      <c r="J167" s="152" t="s">
        <v>20</v>
      </c>
      <c r="K167" s="152">
        <v>1</v>
      </c>
      <c r="L167" s="152">
        <v>1</v>
      </c>
      <c r="M167" s="152">
        <v>1</v>
      </c>
      <c r="N167" s="152">
        <v>1</v>
      </c>
      <c r="O167" s="154">
        <f t="shared" si="5"/>
        <v>4</v>
      </c>
      <c r="P167" s="152"/>
    </row>
    <row r="168" spans="1:16" ht="15.75" customHeight="1">
      <c r="A168" s="167">
        <v>167</v>
      </c>
      <c r="B168" s="155" t="s">
        <v>605</v>
      </c>
      <c r="C168" s="156">
        <v>11</v>
      </c>
      <c r="D168" s="156" t="s">
        <v>13</v>
      </c>
      <c r="E168" s="155" t="s">
        <v>212</v>
      </c>
      <c r="F168" s="155" t="s">
        <v>587</v>
      </c>
      <c r="G168" s="155" t="s">
        <v>588</v>
      </c>
      <c r="H168" s="155" t="s">
        <v>474</v>
      </c>
      <c r="I168" s="155" t="s">
        <v>589</v>
      </c>
      <c r="J168" s="155" t="s">
        <v>20</v>
      </c>
      <c r="K168" s="152">
        <v>1</v>
      </c>
      <c r="L168" s="152">
        <v>1</v>
      </c>
      <c r="M168" s="152">
        <v>1</v>
      </c>
      <c r="N168" s="152">
        <v>1</v>
      </c>
      <c r="O168" s="154">
        <f t="shared" si="5"/>
        <v>4</v>
      </c>
      <c r="P168" s="152"/>
    </row>
    <row r="169" spans="1:16" ht="15.75" customHeight="1" thickBot="1">
      <c r="A169" s="204">
        <v>168</v>
      </c>
      <c r="B169" s="165" t="s">
        <v>603</v>
      </c>
      <c r="C169" s="166">
        <v>11</v>
      </c>
      <c r="D169" s="166" t="s">
        <v>13</v>
      </c>
      <c r="E169" s="165" t="s">
        <v>212</v>
      </c>
      <c r="F169" s="165" t="s">
        <v>587</v>
      </c>
      <c r="G169" s="165" t="s">
        <v>588</v>
      </c>
      <c r="H169" s="165" t="s">
        <v>474</v>
      </c>
      <c r="I169" s="165" t="s">
        <v>589</v>
      </c>
      <c r="J169" s="165" t="s">
        <v>20</v>
      </c>
      <c r="K169" s="157"/>
      <c r="L169" s="157"/>
      <c r="M169" s="157"/>
      <c r="N169" s="157"/>
      <c r="O169" s="159">
        <f t="shared" si="5"/>
        <v>0</v>
      </c>
      <c r="P169" s="157"/>
    </row>
    <row r="170" spans="1:16" ht="15.75" customHeight="1">
      <c r="A170" s="203">
        <v>169</v>
      </c>
      <c r="B170" s="35" t="s">
        <v>258</v>
      </c>
      <c r="C170" s="36">
        <v>12</v>
      </c>
      <c r="D170" s="36" t="s">
        <v>9</v>
      </c>
      <c r="E170" s="35" t="s">
        <v>21</v>
      </c>
      <c r="F170" s="35" t="s">
        <v>24</v>
      </c>
      <c r="G170" s="35" t="s">
        <v>12</v>
      </c>
      <c r="H170" s="35" t="s">
        <v>96</v>
      </c>
      <c r="I170" s="35" t="s">
        <v>243</v>
      </c>
      <c r="J170" s="35" t="s">
        <v>20</v>
      </c>
      <c r="K170" s="43">
        <v>9</v>
      </c>
      <c r="L170" s="43">
        <v>10</v>
      </c>
      <c r="M170" s="43">
        <v>10</v>
      </c>
      <c r="N170" s="43">
        <v>10</v>
      </c>
      <c r="O170" s="45">
        <f t="shared" si="5"/>
        <v>39</v>
      </c>
      <c r="P170" s="43" t="s">
        <v>851</v>
      </c>
    </row>
    <row r="171" spans="1:16" ht="15.75" customHeight="1">
      <c r="A171" s="167">
        <v>170</v>
      </c>
      <c r="B171" s="47" t="s">
        <v>467</v>
      </c>
      <c r="C171" s="48">
        <v>12</v>
      </c>
      <c r="D171" s="48" t="s">
        <v>9</v>
      </c>
      <c r="E171" s="47" t="s">
        <v>21</v>
      </c>
      <c r="F171" s="47" t="s">
        <v>451</v>
      </c>
      <c r="G171" s="47" t="s">
        <v>452</v>
      </c>
      <c r="H171" s="47" t="s">
        <v>382</v>
      </c>
      <c r="I171" s="47" t="s">
        <v>413</v>
      </c>
      <c r="J171" s="47" t="s">
        <v>20</v>
      </c>
      <c r="K171" s="40">
        <v>4</v>
      </c>
      <c r="L171" s="40">
        <v>10</v>
      </c>
      <c r="M171" s="40">
        <v>8</v>
      </c>
      <c r="N171" s="40">
        <v>10</v>
      </c>
      <c r="O171" s="41">
        <f t="shared" si="5"/>
        <v>32</v>
      </c>
      <c r="P171" s="40" t="s">
        <v>851</v>
      </c>
    </row>
    <row r="172" spans="1:16" ht="15.75" customHeight="1">
      <c r="A172" s="167">
        <v>171</v>
      </c>
      <c r="B172" s="38" t="s">
        <v>262</v>
      </c>
      <c r="C172" s="39">
        <v>12</v>
      </c>
      <c r="D172" s="39" t="s">
        <v>9</v>
      </c>
      <c r="E172" s="38" t="s">
        <v>21</v>
      </c>
      <c r="F172" s="38" t="s">
        <v>24</v>
      </c>
      <c r="G172" s="38" t="s">
        <v>12</v>
      </c>
      <c r="H172" s="35" t="s">
        <v>96</v>
      </c>
      <c r="I172" s="38" t="s">
        <v>243</v>
      </c>
      <c r="J172" s="38" t="s">
        <v>20</v>
      </c>
      <c r="K172" s="47">
        <v>6</v>
      </c>
      <c r="L172" s="47">
        <v>9</v>
      </c>
      <c r="M172" s="47">
        <v>6</v>
      </c>
      <c r="N172" s="47">
        <v>10</v>
      </c>
      <c r="O172" s="44">
        <f t="shared" si="5"/>
        <v>31</v>
      </c>
      <c r="P172" s="47" t="s">
        <v>851</v>
      </c>
    </row>
    <row r="173" spans="1:16" ht="15.75" customHeight="1">
      <c r="A173" s="167">
        <v>172</v>
      </c>
      <c r="B173" s="40" t="s">
        <v>466</v>
      </c>
      <c r="C173" s="42">
        <v>12</v>
      </c>
      <c r="D173" s="42" t="s">
        <v>9</v>
      </c>
      <c r="E173" s="40" t="s">
        <v>21</v>
      </c>
      <c r="F173" s="40" t="s">
        <v>451</v>
      </c>
      <c r="G173" s="40" t="s">
        <v>452</v>
      </c>
      <c r="H173" s="40" t="s">
        <v>382</v>
      </c>
      <c r="I173" s="40" t="s">
        <v>413</v>
      </c>
      <c r="J173" s="40" t="s">
        <v>20</v>
      </c>
      <c r="K173" s="40">
        <v>7</v>
      </c>
      <c r="L173" s="40">
        <v>4</v>
      </c>
      <c r="M173" s="40">
        <v>8</v>
      </c>
      <c r="N173" s="40">
        <v>10</v>
      </c>
      <c r="O173" s="41">
        <f t="shared" si="5"/>
        <v>29</v>
      </c>
      <c r="P173" s="40" t="s">
        <v>851</v>
      </c>
    </row>
    <row r="174" spans="1:16" ht="15.75" customHeight="1">
      <c r="A174" s="167">
        <v>173</v>
      </c>
      <c r="B174" s="40" t="s">
        <v>261</v>
      </c>
      <c r="C174" s="42">
        <v>12</v>
      </c>
      <c r="D174" s="42" t="s">
        <v>9</v>
      </c>
      <c r="E174" s="40" t="s">
        <v>21</v>
      </c>
      <c r="F174" s="40" t="s">
        <v>24</v>
      </c>
      <c r="G174" s="40" t="s">
        <v>12</v>
      </c>
      <c r="H174" s="35" t="s">
        <v>96</v>
      </c>
      <c r="I174" s="40" t="s">
        <v>243</v>
      </c>
      <c r="J174" s="40" t="s">
        <v>20</v>
      </c>
      <c r="K174" s="47">
        <v>8</v>
      </c>
      <c r="L174" s="47">
        <v>9</v>
      </c>
      <c r="M174" s="47">
        <v>6</v>
      </c>
      <c r="N174" s="47">
        <v>3</v>
      </c>
      <c r="O174" s="44">
        <f t="shared" si="5"/>
        <v>26</v>
      </c>
      <c r="P174" s="47" t="s">
        <v>851</v>
      </c>
    </row>
    <row r="175" spans="1:16" ht="15.75" customHeight="1">
      <c r="A175" s="167">
        <v>174</v>
      </c>
      <c r="B175" s="38" t="s">
        <v>274</v>
      </c>
      <c r="C175" s="39">
        <v>12</v>
      </c>
      <c r="D175" s="39" t="s">
        <v>9</v>
      </c>
      <c r="E175" s="38" t="s">
        <v>21</v>
      </c>
      <c r="F175" s="38" t="s">
        <v>24</v>
      </c>
      <c r="G175" s="38" t="s">
        <v>95</v>
      </c>
      <c r="H175" s="35" t="s">
        <v>96</v>
      </c>
      <c r="I175" s="38" t="s">
        <v>200</v>
      </c>
      <c r="J175" s="38" t="s">
        <v>20</v>
      </c>
      <c r="K175" s="47">
        <v>6</v>
      </c>
      <c r="L175" s="47">
        <v>8</v>
      </c>
      <c r="M175" s="47">
        <v>6</v>
      </c>
      <c r="N175" s="47">
        <v>4</v>
      </c>
      <c r="O175" s="44">
        <f t="shared" si="5"/>
        <v>24</v>
      </c>
      <c r="P175" s="47" t="s">
        <v>851</v>
      </c>
    </row>
    <row r="176" spans="1:16" ht="15.75" customHeight="1">
      <c r="A176" s="167">
        <v>175</v>
      </c>
      <c r="B176" s="40" t="s">
        <v>264</v>
      </c>
      <c r="C176" s="42">
        <v>12</v>
      </c>
      <c r="D176" s="42" t="s">
        <v>9</v>
      </c>
      <c r="E176" s="40" t="s">
        <v>21</v>
      </c>
      <c r="F176" s="40" t="s">
        <v>24</v>
      </c>
      <c r="G176" s="40" t="s">
        <v>12</v>
      </c>
      <c r="H176" s="35" t="s">
        <v>96</v>
      </c>
      <c r="I176" s="40" t="s">
        <v>243</v>
      </c>
      <c r="J176" s="40" t="s">
        <v>20</v>
      </c>
      <c r="K176" s="47">
        <v>6</v>
      </c>
      <c r="L176" s="47">
        <v>8.5</v>
      </c>
      <c r="M176" s="47">
        <v>5</v>
      </c>
      <c r="N176" s="47">
        <v>1.5</v>
      </c>
      <c r="O176" s="44">
        <f t="shared" si="5"/>
        <v>21</v>
      </c>
      <c r="P176" s="47" t="s">
        <v>851</v>
      </c>
    </row>
    <row r="177" spans="1:16" ht="15.75" customHeight="1">
      <c r="A177" s="167">
        <v>176</v>
      </c>
      <c r="B177" s="40" t="s">
        <v>260</v>
      </c>
      <c r="C177" s="42">
        <v>12</v>
      </c>
      <c r="D177" s="42" t="s">
        <v>9</v>
      </c>
      <c r="E177" s="40" t="s">
        <v>21</v>
      </c>
      <c r="F177" s="40" t="s">
        <v>24</v>
      </c>
      <c r="G177" s="40" t="s">
        <v>12</v>
      </c>
      <c r="H177" s="35" t="s">
        <v>96</v>
      </c>
      <c r="I177" s="40" t="s">
        <v>243</v>
      </c>
      <c r="J177" s="40" t="s">
        <v>20</v>
      </c>
      <c r="K177" s="47">
        <v>6</v>
      </c>
      <c r="L177" s="47">
        <v>6.5</v>
      </c>
      <c r="M177" s="47">
        <v>4</v>
      </c>
      <c r="N177" s="47">
        <v>3.5</v>
      </c>
      <c r="O177" s="44">
        <f t="shared" si="5"/>
        <v>20</v>
      </c>
      <c r="P177" s="47" t="s">
        <v>851</v>
      </c>
    </row>
    <row r="178" spans="1:16" ht="15.75" customHeight="1">
      <c r="A178" s="167">
        <v>177</v>
      </c>
      <c r="B178" s="38" t="s">
        <v>259</v>
      </c>
      <c r="C178" s="39">
        <v>12</v>
      </c>
      <c r="D178" s="39" t="s">
        <v>9</v>
      </c>
      <c r="E178" s="38" t="s">
        <v>21</v>
      </c>
      <c r="F178" s="38" t="s">
        <v>24</v>
      </c>
      <c r="G178" s="38" t="s">
        <v>12</v>
      </c>
      <c r="H178" s="35" t="s">
        <v>96</v>
      </c>
      <c r="I178" s="38" t="s">
        <v>243</v>
      </c>
      <c r="J178" s="38" t="s">
        <v>20</v>
      </c>
      <c r="K178" s="47">
        <v>5</v>
      </c>
      <c r="L178" s="47">
        <v>6.5</v>
      </c>
      <c r="M178" s="47">
        <v>4</v>
      </c>
      <c r="N178" s="47">
        <v>4</v>
      </c>
      <c r="O178" s="44">
        <f t="shared" si="5"/>
        <v>19.5</v>
      </c>
      <c r="P178" s="47" t="s">
        <v>851</v>
      </c>
    </row>
    <row r="179" spans="1:16" ht="15.75" customHeight="1">
      <c r="A179" s="167">
        <v>178</v>
      </c>
      <c r="B179" s="40" t="s">
        <v>263</v>
      </c>
      <c r="C179" s="42">
        <v>12</v>
      </c>
      <c r="D179" s="42" t="s">
        <v>9</v>
      </c>
      <c r="E179" s="40" t="s">
        <v>21</v>
      </c>
      <c r="F179" s="40" t="s">
        <v>24</v>
      </c>
      <c r="G179" s="40" t="s">
        <v>12</v>
      </c>
      <c r="H179" s="35" t="s">
        <v>96</v>
      </c>
      <c r="I179" s="40" t="s">
        <v>243</v>
      </c>
      <c r="J179" s="40" t="s">
        <v>20</v>
      </c>
      <c r="K179" s="47">
        <v>4</v>
      </c>
      <c r="L179" s="47">
        <v>9</v>
      </c>
      <c r="M179" s="47">
        <v>4</v>
      </c>
      <c r="N179" s="47">
        <v>1.5</v>
      </c>
      <c r="O179" s="44">
        <f t="shared" si="5"/>
        <v>18.5</v>
      </c>
      <c r="P179" s="47" t="s">
        <v>851</v>
      </c>
    </row>
    <row r="180" spans="1:16" ht="15.75" customHeight="1">
      <c r="A180" s="167">
        <v>179</v>
      </c>
      <c r="B180" s="40" t="s">
        <v>265</v>
      </c>
      <c r="C180" s="42">
        <v>12</v>
      </c>
      <c r="D180" s="42" t="s">
        <v>9</v>
      </c>
      <c r="E180" s="40" t="s">
        <v>21</v>
      </c>
      <c r="F180" s="40" t="s">
        <v>24</v>
      </c>
      <c r="G180" s="40" t="s">
        <v>12</v>
      </c>
      <c r="H180" s="35" t="s">
        <v>96</v>
      </c>
      <c r="I180" s="40" t="s">
        <v>243</v>
      </c>
      <c r="J180" s="40" t="s">
        <v>20</v>
      </c>
      <c r="K180" s="47">
        <v>2</v>
      </c>
      <c r="L180" s="47">
        <v>6.5</v>
      </c>
      <c r="M180" s="47">
        <v>7.5</v>
      </c>
      <c r="N180" s="47">
        <v>2</v>
      </c>
      <c r="O180" s="44">
        <f t="shared" si="5"/>
        <v>18</v>
      </c>
      <c r="P180" s="47" t="s">
        <v>851</v>
      </c>
    </row>
    <row r="181" spans="1:16" ht="15.75" customHeight="1">
      <c r="A181" s="167">
        <v>180</v>
      </c>
      <c r="B181" s="38" t="s">
        <v>273</v>
      </c>
      <c r="C181" s="39">
        <v>12</v>
      </c>
      <c r="D181" s="39" t="s">
        <v>9</v>
      </c>
      <c r="E181" s="38" t="s">
        <v>21</v>
      </c>
      <c r="F181" s="38" t="s">
        <v>24</v>
      </c>
      <c r="G181" s="38" t="s">
        <v>95</v>
      </c>
      <c r="H181" s="35" t="s">
        <v>96</v>
      </c>
      <c r="I181" s="38" t="s">
        <v>200</v>
      </c>
      <c r="J181" s="38" t="s">
        <v>20</v>
      </c>
      <c r="K181" s="47"/>
      <c r="L181" s="47"/>
      <c r="M181" s="47"/>
      <c r="N181" s="47"/>
      <c r="O181" s="44">
        <f t="shared" si="5"/>
        <v>0</v>
      </c>
      <c r="P181" s="47" t="s">
        <v>298</v>
      </c>
    </row>
    <row r="182" spans="1:16" ht="15.75" customHeight="1">
      <c r="A182" s="167">
        <v>181</v>
      </c>
      <c r="B182" s="152" t="s">
        <v>611</v>
      </c>
      <c r="C182" s="153">
        <v>12</v>
      </c>
      <c r="D182" s="153" t="s">
        <v>13</v>
      </c>
      <c r="E182" s="152" t="s">
        <v>212</v>
      </c>
      <c r="F182" s="152" t="s">
        <v>587</v>
      </c>
      <c r="G182" s="152" t="s">
        <v>588</v>
      </c>
      <c r="H182" s="152" t="s">
        <v>474</v>
      </c>
      <c r="I182" s="152" t="s">
        <v>589</v>
      </c>
      <c r="J182" s="152" t="s">
        <v>20</v>
      </c>
      <c r="K182" s="152">
        <v>1</v>
      </c>
      <c r="L182" s="152">
        <v>4</v>
      </c>
      <c r="M182" s="152">
        <v>2</v>
      </c>
      <c r="N182" s="152">
        <v>1</v>
      </c>
      <c r="O182" s="154">
        <f t="shared" si="5"/>
        <v>8</v>
      </c>
      <c r="P182" s="152"/>
    </row>
    <row r="183" spans="1:16" ht="15.75" customHeight="1">
      <c r="A183" s="167">
        <v>182</v>
      </c>
      <c r="B183" s="152" t="s">
        <v>609</v>
      </c>
      <c r="C183" s="153">
        <v>12</v>
      </c>
      <c r="D183" s="153" t="s">
        <v>13</v>
      </c>
      <c r="E183" s="152" t="s">
        <v>212</v>
      </c>
      <c r="F183" s="152" t="s">
        <v>587</v>
      </c>
      <c r="G183" s="152" t="s">
        <v>588</v>
      </c>
      <c r="H183" s="152" t="s">
        <v>474</v>
      </c>
      <c r="I183" s="152" t="s">
        <v>589</v>
      </c>
      <c r="J183" s="152" t="s">
        <v>20</v>
      </c>
      <c r="K183" s="152">
        <v>1</v>
      </c>
      <c r="L183" s="152">
        <v>3</v>
      </c>
      <c r="M183" s="152">
        <v>2</v>
      </c>
      <c r="N183" s="152">
        <v>1</v>
      </c>
      <c r="O183" s="154">
        <f t="shared" si="5"/>
        <v>7</v>
      </c>
      <c r="P183" s="152"/>
    </row>
    <row r="184" spans="1:16" ht="15.75" customHeight="1">
      <c r="A184" s="167">
        <v>183</v>
      </c>
      <c r="B184" s="152" t="s">
        <v>610</v>
      </c>
      <c r="C184" s="153">
        <v>12</v>
      </c>
      <c r="D184" s="153" t="s">
        <v>13</v>
      </c>
      <c r="E184" s="152" t="s">
        <v>212</v>
      </c>
      <c r="F184" s="152" t="s">
        <v>587</v>
      </c>
      <c r="G184" s="152" t="s">
        <v>588</v>
      </c>
      <c r="H184" s="152" t="s">
        <v>474</v>
      </c>
      <c r="I184" s="152" t="s">
        <v>589</v>
      </c>
      <c r="J184" s="152" t="s">
        <v>20</v>
      </c>
      <c r="K184" s="152">
        <v>1</v>
      </c>
      <c r="L184" s="152">
        <v>4</v>
      </c>
      <c r="M184" s="152">
        <v>1</v>
      </c>
      <c r="N184" s="152">
        <v>1</v>
      </c>
      <c r="O184" s="154">
        <f t="shared" si="5"/>
        <v>7</v>
      </c>
      <c r="P184" s="152"/>
    </row>
    <row r="185" spans="1:16" ht="15.75" customHeight="1">
      <c r="A185" s="167">
        <v>184</v>
      </c>
      <c r="B185" s="152" t="s">
        <v>613</v>
      </c>
      <c r="C185" s="153">
        <v>12</v>
      </c>
      <c r="D185" s="153" t="s">
        <v>13</v>
      </c>
      <c r="E185" s="152" t="s">
        <v>212</v>
      </c>
      <c r="F185" s="152" t="s">
        <v>587</v>
      </c>
      <c r="G185" s="152" t="s">
        <v>588</v>
      </c>
      <c r="H185" s="152" t="s">
        <v>474</v>
      </c>
      <c r="I185" s="152" t="s">
        <v>589</v>
      </c>
      <c r="J185" s="152" t="s">
        <v>20</v>
      </c>
      <c r="K185" s="155">
        <v>1</v>
      </c>
      <c r="L185" s="155">
        <v>4</v>
      </c>
      <c r="M185" s="155">
        <v>1</v>
      </c>
      <c r="N185" s="155">
        <v>1</v>
      </c>
      <c r="O185" s="164">
        <f t="shared" si="5"/>
        <v>7</v>
      </c>
      <c r="P185" s="155"/>
    </row>
    <row r="186" spans="1:16" ht="15.75" customHeight="1">
      <c r="A186" s="167">
        <v>185</v>
      </c>
      <c r="B186" s="152" t="s">
        <v>608</v>
      </c>
      <c r="C186" s="153">
        <v>12</v>
      </c>
      <c r="D186" s="153" t="s">
        <v>13</v>
      </c>
      <c r="E186" s="152" t="s">
        <v>212</v>
      </c>
      <c r="F186" s="163" t="s">
        <v>587</v>
      </c>
      <c r="G186" s="152" t="s">
        <v>588</v>
      </c>
      <c r="H186" s="152" t="s">
        <v>474</v>
      </c>
      <c r="I186" s="152" t="s">
        <v>589</v>
      </c>
      <c r="J186" s="152" t="s">
        <v>20</v>
      </c>
      <c r="K186" s="152">
        <v>1</v>
      </c>
      <c r="L186" s="152">
        <v>1</v>
      </c>
      <c r="M186" s="152">
        <v>1</v>
      </c>
      <c r="N186" s="152">
        <v>1</v>
      </c>
      <c r="O186" s="154">
        <f t="shared" si="5"/>
        <v>4</v>
      </c>
      <c r="P186" s="152"/>
    </row>
    <row r="187" spans="1:16" ht="15.75" customHeight="1">
      <c r="A187" s="167">
        <v>186</v>
      </c>
      <c r="B187" s="152" t="s">
        <v>612</v>
      </c>
      <c r="C187" s="153">
        <v>12</v>
      </c>
      <c r="D187" s="153" t="s">
        <v>13</v>
      </c>
      <c r="E187" s="152" t="s">
        <v>212</v>
      </c>
      <c r="F187" s="152" t="s">
        <v>587</v>
      </c>
      <c r="G187" s="152" t="s">
        <v>588</v>
      </c>
      <c r="H187" s="152" t="s">
        <v>474</v>
      </c>
      <c r="I187" s="152" t="s">
        <v>589</v>
      </c>
      <c r="J187" s="152" t="s">
        <v>20</v>
      </c>
      <c r="K187" s="152"/>
      <c r="L187" s="152"/>
      <c r="M187" s="152"/>
      <c r="N187" s="152"/>
      <c r="O187" s="154">
        <f t="shared" si="5"/>
        <v>0</v>
      </c>
      <c r="P187" s="152" t="s">
        <v>298</v>
      </c>
    </row>
    <row r="188" spans="1:16" ht="15.75" customHeight="1">
      <c r="A188" s="167">
        <v>187</v>
      </c>
      <c r="B188" s="155" t="s">
        <v>614</v>
      </c>
      <c r="C188" s="156">
        <v>12</v>
      </c>
      <c r="D188" s="156" t="s">
        <v>13</v>
      </c>
      <c r="E188" s="155" t="s">
        <v>212</v>
      </c>
      <c r="F188" s="155" t="s">
        <v>587</v>
      </c>
      <c r="G188" s="155" t="s">
        <v>588</v>
      </c>
      <c r="H188" s="155" t="s">
        <v>474</v>
      </c>
      <c r="I188" s="155" t="s">
        <v>589</v>
      </c>
      <c r="J188" s="155" t="s">
        <v>20</v>
      </c>
      <c r="K188" s="155"/>
      <c r="L188" s="155"/>
      <c r="M188" s="155"/>
      <c r="N188" s="155"/>
      <c r="O188" s="164">
        <f t="shared" si="5"/>
        <v>0</v>
      </c>
      <c r="P188" s="155" t="s">
        <v>298</v>
      </c>
    </row>
  </sheetData>
  <autoFilter ref="A1:P188" xr:uid="{291D21A1-B432-42C7-9BE6-75BB65983072}"/>
  <sortState ref="B21:Q42">
    <sortCondition descending="1" ref="O21:O42"/>
    <sortCondition ref="B21:B42"/>
  </sortState>
  <pageMargins left="0" right="0" top="0.55118110236220474" bottom="0.15748031496062992" header="0.31496062992125984" footer="0.31496062992125984"/>
  <pageSetup paperSize="9" scale="80" fitToHeight="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0B195-9692-40F6-8494-7F0D310E1E3F}">
  <dimension ref="B2:W42"/>
  <sheetViews>
    <sheetView topLeftCell="A19" workbookViewId="0">
      <selection activeCell="P44" sqref="P44"/>
    </sheetView>
  </sheetViews>
  <sheetFormatPr defaultRowHeight="15"/>
  <cols>
    <col min="1" max="1" width="3.42578125" style="249" customWidth="1"/>
    <col min="2" max="2" width="20" style="249" bestFit="1" customWidth="1"/>
    <col min="3" max="4" width="4" style="249" bestFit="1" customWidth="1"/>
    <col min="5" max="5" width="3.42578125" style="249" bestFit="1" customWidth="1"/>
    <col min="6" max="6" width="4" style="249" bestFit="1" customWidth="1"/>
    <col min="7" max="7" width="6.5703125" style="249" bestFit="1" customWidth="1"/>
    <col min="8" max="8" width="6.7109375" style="249" customWidth="1"/>
    <col min="9" max="9" width="21.42578125" style="249" bestFit="1" customWidth="1"/>
    <col min="10" max="13" width="4.140625" style="249" bestFit="1" customWidth="1"/>
    <col min="14" max="14" width="6.5703125" style="249" bestFit="1" customWidth="1"/>
    <col min="15" max="15" width="6.5703125" style="249" customWidth="1"/>
    <col min="16" max="16" width="16.140625" style="249" customWidth="1"/>
    <col min="17" max="17" width="4.140625" style="249" bestFit="1" customWidth="1"/>
    <col min="18" max="18" width="5.5703125" style="249" bestFit="1" customWidth="1"/>
    <col min="19" max="19" width="5.28515625" style="249" bestFit="1" customWidth="1"/>
    <col min="20" max="20" width="4" style="249" bestFit="1" customWidth="1"/>
    <col min="21" max="21" width="6.5703125" style="249" bestFit="1" customWidth="1"/>
    <col min="22" max="22" width="14.140625" style="249" customWidth="1"/>
    <col min="23" max="16384" width="9.140625" style="249"/>
  </cols>
  <sheetData>
    <row r="2" spans="2:23" ht="15.75">
      <c r="B2" s="248" t="s">
        <v>858</v>
      </c>
      <c r="I2" s="248" t="s">
        <v>859</v>
      </c>
      <c r="P2" s="248" t="s">
        <v>860</v>
      </c>
    </row>
    <row r="3" spans="2:23">
      <c r="B3" s="250" t="s">
        <v>861</v>
      </c>
      <c r="C3" s="250" t="s">
        <v>862</v>
      </c>
      <c r="D3" s="250" t="s">
        <v>863</v>
      </c>
      <c r="E3" s="250" t="s">
        <v>864</v>
      </c>
      <c r="F3" s="250" t="s">
        <v>865</v>
      </c>
      <c r="G3" s="250" t="s">
        <v>866</v>
      </c>
      <c r="H3" s="251"/>
      <c r="I3" s="250" t="s">
        <v>861</v>
      </c>
      <c r="J3" s="250" t="s">
        <v>862</v>
      </c>
      <c r="K3" s="250" t="s">
        <v>863</v>
      </c>
      <c r="L3" s="250" t="s">
        <v>864</v>
      </c>
      <c r="M3" s="250" t="s">
        <v>865</v>
      </c>
      <c r="N3" s="250" t="s">
        <v>866</v>
      </c>
      <c r="O3" s="252"/>
      <c r="P3" s="250" t="s">
        <v>861</v>
      </c>
      <c r="Q3" s="250" t="s">
        <v>862</v>
      </c>
      <c r="R3" s="250" t="s">
        <v>863</v>
      </c>
      <c r="S3" s="250" t="s">
        <v>864</v>
      </c>
      <c r="T3" s="250" t="s">
        <v>865</v>
      </c>
      <c r="U3" s="250" t="s">
        <v>866</v>
      </c>
    </row>
    <row r="4" spans="2:23">
      <c r="B4" s="253" t="s">
        <v>855</v>
      </c>
      <c r="C4" s="254">
        <v>31</v>
      </c>
      <c r="D4" s="254">
        <v>11</v>
      </c>
      <c r="E4" s="254">
        <v>8</v>
      </c>
      <c r="F4" s="254">
        <v>7</v>
      </c>
      <c r="G4" s="255">
        <v>57</v>
      </c>
      <c r="I4" s="253" t="s">
        <v>855</v>
      </c>
      <c r="J4" s="254">
        <v>1</v>
      </c>
      <c r="K4" s="254">
        <v>3</v>
      </c>
      <c r="L4" s="254">
        <v>1</v>
      </c>
      <c r="M4" s="254">
        <v>1</v>
      </c>
      <c r="N4" s="255">
        <v>6</v>
      </c>
      <c r="O4" s="256"/>
      <c r="P4" s="253" t="s">
        <v>855</v>
      </c>
      <c r="Q4" s="254">
        <v>1</v>
      </c>
      <c r="R4" s="254">
        <v>4</v>
      </c>
      <c r="S4" s="254"/>
      <c r="T4" s="254">
        <v>1</v>
      </c>
      <c r="U4" s="255">
        <v>6</v>
      </c>
    </row>
    <row r="5" spans="2:23">
      <c r="B5" s="253" t="s">
        <v>857</v>
      </c>
      <c r="C5" s="254">
        <v>19</v>
      </c>
      <c r="D5" s="254">
        <v>17</v>
      </c>
      <c r="E5" s="254">
        <v>13</v>
      </c>
      <c r="F5" s="254">
        <v>7</v>
      </c>
      <c r="G5" s="255">
        <v>56</v>
      </c>
      <c r="I5" s="253" t="s">
        <v>857</v>
      </c>
      <c r="J5" s="254">
        <v>5</v>
      </c>
      <c r="K5" s="254">
        <v>5</v>
      </c>
      <c r="L5" s="254">
        <v>3</v>
      </c>
      <c r="M5" s="254">
        <v>2</v>
      </c>
      <c r="N5" s="255">
        <v>15</v>
      </c>
      <c r="O5" s="256"/>
      <c r="P5" s="253" t="s">
        <v>857</v>
      </c>
      <c r="Q5" s="254">
        <v>1</v>
      </c>
      <c r="R5" s="254">
        <v>1</v>
      </c>
      <c r="S5" s="254">
        <v>1</v>
      </c>
      <c r="T5" s="254"/>
      <c r="U5" s="255">
        <v>3</v>
      </c>
      <c r="W5" s="249" t="s">
        <v>867</v>
      </c>
    </row>
    <row r="6" spans="2:23">
      <c r="B6" s="253" t="s">
        <v>856</v>
      </c>
      <c r="C6" s="254">
        <v>23</v>
      </c>
      <c r="D6" s="254">
        <v>19</v>
      </c>
      <c r="E6" s="254">
        <v>12</v>
      </c>
      <c r="F6" s="254">
        <v>19</v>
      </c>
      <c r="G6" s="255">
        <v>73</v>
      </c>
      <c r="I6" s="253" t="s">
        <v>856</v>
      </c>
      <c r="J6" s="254">
        <v>6</v>
      </c>
      <c r="K6" s="254">
        <v>3</v>
      </c>
      <c r="L6" s="254"/>
      <c r="M6" s="254">
        <v>3</v>
      </c>
      <c r="N6" s="255">
        <v>12</v>
      </c>
      <c r="O6" s="256"/>
      <c r="P6" s="253" t="s">
        <v>856</v>
      </c>
      <c r="Q6" s="254">
        <v>1</v>
      </c>
      <c r="R6" s="254">
        <v>3</v>
      </c>
      <c r="S6" s="254"/>
      <c r="T6" s="254">
        <v>2</v>
      </c>
      <c r="U6" s="255">
        <v>6</v>
      </c>
    </row>
    <row r="7" spans="2:23">
      <c r="B7" s="253" t="s">
        <v>853</v>
      </c>
      <c r="C7" s="254">
        <v>60</v>
      </c>
      <c r="D7" s="254">
        <v>38</v>
      </c>
      <c r="E7" s="254">
        <v>23</v>
      </c>
      <c r="F7" s="254">
        <v>19</v>
      </c>
      <c r="G7" s="255">
        <v>140</v>
      </c>
      <c r="I7" s="253" t="s">
        <v>853</v>
      </c>
      <c r="J7" s="254">
        <v>29</v>
      </c>
      <c r="K7" s="254">
        <v>16</v>
      </c>
      <c r="L7" s="254">
        <v>7</v>
      </c>
      <c r="M7" s="254">
        <v>13</v>
      </c>
      <c r="N7" s="255">
        <v>65</v>
      </c>
      <c r="O7" s="256"/>
      <c r="P7" s="253" t="s">
        <v>853</v>
      </c>
      <c r="Q7" s="254"/>
      <c r="R7" s="254"/>
      <c r="S7" s="254"/>
      <c r="T7" s="254"/>
      <c r="U7" s="255"/>
    </row>
    <row r="8" spans="2:23">
      <c r="B8" s="253" t="s">
        <v>854</v>
      </c>
      <c r="C8" s="254">
        <v>52</v>
      </c>
      <c r="D8" s="254">
        <v>45</v>
      </c>
      <c r="E8" s="254">
        <v>20</v>
      </c>
      <c r="F8" s="254">
        <v>23</v>
      </c>
      <c r="G8" s="255">
        <v>140</v>
      </c>
      <c r="I8" s="253" t="s">
        <v>854</v>
      </c>
      <c r="J8" s="254">
        <v>6</v>
      </c>
      <c r="K8" s="254">
        <v>10</v>
      </c>
      <c r="L8" s="254">
        <v>1</v>
      </c>
      <c r="M8" s="254">
        <v>6</v>
      </c>
      <c r="N8" s="255">
        <v>23</v>
      </c>
      <c r="O8" s="256"/>
      <c r="P8" s="253" t="s">
        <v>854</v>
      </c>
      <c r="Q8" s="254">
        <v>6</v>
      </c>
      <c r="R8" s="254">
        <v>8</v>
      </c>
      <c r="S8" s="254">
        <v>2</v>
      </c>
      <c r="T8" s="254">
        <v>5</v>
      </c>
      <c r="U8" s="255">
        <v>21</v>
      </c>
    </row>
    <row r="9" spans="2:23">
      <c r="B9" s="253" t="s">
        <v>866</v>
      </c>
      <c r="C9" s="255">
        <f>SUM(C4:C8)</f>
        <v>185</v>
      </c>
      <c r="D9" s="255">
        <f t="shared" ref="D9:G9" si="0">SUM(D4:D8)</f>
        <v>130</v>
      </c>
      <c r="E9" s="255">
        <f t="shared" si="0"/>
        <v>76</v>
      </c>
      <c r="F9" s="255">
        <f t="shared" si="0"/>
        <v>75</v>
      </c>
      <c r="G9" s="255">
        <f t="shared" si="0"/>
        <v>466</v>
      </c>
      <c r="I9" s="253" t="s">
        <v>866</v>
      </c>
      <c r="J9" s="255">
        <f>SUM(J4:J8)</f>
        <v>47</v>
      </c>
      <c r="K9" s="255">
        <f t="shared" ref="K9:N9" si="1">SUM(K4:K8)</f>
        <v>37</v>
      </c>
      <c r="L9" s="255">
        <f t="shared" si="1"/>
        <v>12</v>
      </c>
      <c r="M9" s="255">
        <f t="shared" si="1"/>
        <v>25</v>
      </c>
      <c r="N9" s="255">
        <f t="shared" si="1"/>
        <v>121</v>
      </c>
      <c r="O9" s="256"/>
      <c r="P9" s="253" t="s">
        <v>866</v>
      </c>
      <c r="Q9" s="255">
        <f>SUM(Q4:Q8)</f>
        <v>9</v>
      </c>
      <c r="R9" s="255">
        <f>SUM(R4:R8)</f>
        <v>16</v>
      </c>
      <c r="S9" s="255">
        <f>SUM(S4:S8)</f>
        <v>3</v>
      </c>
      <c r="T9" s="255">
        <f>SUM(T4:T8)</f>
        <v>8</v>
      </c>
      <c r="U9" s="255">
        <f>SUM(U4:U8)</f>
        <v>36</v>
      </c>
    </row>
    <row r="10" spans="2:23" ht="30">
      <c r="I10" s="257" t="s">
        <v>868</v>
      </c>
      <c r="J10" s="250" t="s">
        <v>869</v>
      </c>
      <c r="K10" s="250" t="s">
        <v>869</v>
      </c>
      <c r="L10" s="250" t="s">
        <v>869</v>
      </c>
      <c r="M10" s="250" t="s">
        <v>869</v>
      </c>
      <c r="N10" s="250"/>
      <c r="O10" s="252"/>
      <c r="P10" s="257" t="s">
        <v>868</v>
      </c>
      <c r="Q10" s="258" t="s">
        <v>870</v>
      </c>
      <c r="R10" s="258" t="s">
        <v>870</v>
      </c>
      <c r="S10" s="258" t="s">
        <v>871</v>
      </c>
      <c r="T10" s="258" t="s">
        <v>871</v>
      </c>
      <c r="U10" s="259"/>
    </row>
    <row r="12" spans="2:23" ht="15.75">
      <c r="B12" s="248" t="s">
        <v>872</v>
      </c>
      <c r="I12" s="248" t="s">
        <v>873</v>
      </c>
      <c r="P12" s="266" t="s">
        <v>881</v>
      </c>
      <c r="Q12" s="261"/>
      <c r="R12" s="267">
        <f>G9+G19+G30</f>
        <v>653</v>
      </c>
    </row>
    <row r="13" spans="2:23" ht="15.75">
      <c r="B13" s="250" t="s">
        <v>861</v>
      </c>
      <c r="C13" s="250" t="s">
        <v>874</v>
      </c>
      <c r="D13" s="250" t="s">
        <v>875</v>
      </c>
      <c r="E13" s="250" t="s">
        <v>876</v>
      </c>
      <c r="F13" s="250" t="s">
        <v>877</v>
      </c>
      <c r="G13" s="250" t="s">
        <v>866</v>
      </c>
      <c r="H13" s="251"/>
      <c r="I13" s="250" t="s">
        <v>861</v>
      </c>
      <c r="J13" s="250" t="s">
        <v>874</v>
      </c>
      <c r="K13" s="250" t="s">
        <v>875</v>
      </c>
      <c r="L13" s="250" t="s">
        <v>876</v>
      </c>
      <c r="M13" s="250" t="s">
        <v>877</v>
      </c>
      <c r="N13" s="250" t="s">
        <v>866</v>
      </c>
      <c r="P13" s="262" t="s">
        <v>882</v>
      </c>
      <c r="Q13" s="261"/>
      <c r="R13" s="261">
        <f>G42+N42</f>
        <v>108</v>
      </c>
    </row>
    <row r="14" spans="2:23" ht="15.75">
      <c r="B14" s="253" t="s">
        <v>855</v>
      </c>
      <c r="C14" s="254"/>
      <c r="D14" s="254"/>
      <c r="E14" s="254">
        <v>3</v>
      </c>
      <c r="F14" s="254">
        <v>2</v>
      </c>
      <c r="G14" s="255">
        <v>5</v>
      </c>
      <c r="I14" s="253" t="s">
        <v>855</v>
      </c>
      <c r="J14" s="254"/>
      <c r="K14" s="254"/>
      <c r="L14" s="254">
        <v>1</v>
      </c>
      <c r="M14" s="254"/>
      <c r="N14" s="255">
        <v>1</v>
      </c>
      <c r="P14" s="262" t="s">
        <v>883</v>
      </c>
      <c r="Q14" s="261"/>
      <c r="R14" s="261">
        <f>R12-R13</f>
        <v>545</v>
      </c>
    </row>
    <row r="15" spans="2:23" ht="15.75">
      <c r="B15" s="253" t="s">
        <v>857</v>
      </c>
      <c r="C15" s="254"/>
      <c r="D15" s="254"/>
      <c r="E15" s="254"/>
      <c r="F15" s="254"/>
      <c r="G15" s="255">
        <v>0</v>
      </c>
      <c r="I15" s="253" t="s">
        <v>857</v>
      </c>
      <c r="J15" s="254"/>
      <c r="K15" s="254"/>
      <c r="L15" s="254"/>
      <c r="M15" s="254"/>
      <c r="N15" s="255"/>
      <c r="P15" s="263" t="s">
        <v>884</v>
      </c>
      <c r="Q15" s="261"/>
      <c r="R15" s="268">
        <f>N9+U9+N19+N30</f>
        <v>231</v>
      </c>
    </row>
    <row r="16" spans="2:23" ht="15.75">
      <c r="B16" s="253" t="s">
        <v>856</v>
      </c>
      <c r="C16" s="254">
        <v>5</v>
      </c>
      <c r="D16" s="254">
        <v>9</v>
      </c>
      <c r="E16" s="254">
        <v>3</v>
      </c>
      <c r="F16" s="254">
        <v>2</v>
      </c>
      <c r="G16" s="255">
        <v>19</v>
      </c>
      <c r="I16" s="253" t="s">
        <v>856</v>
      </c>
      <c r="J16" s="254"/>
      <c r="K16" s="254">
        <v>2</v>
      </c>
      <c r="L16" s="254"/>
      <c r="M16" s="254">
        <v>1</v>
      </c>
      <c r="N16" s="255">
        <v>3</v>
      </c>
      <c r="P16" s="263" t="s">
        <v>885</v>
      </c>
      <c r="Q16" s="261"/>
      <c r="R16" s="264">
        <f>N9</f>
        <v>121</v>
      </c>
      <c r="S16" s="260"/>
      <c r="T16" s="260"/>
      <c r="U16" s="260"/>
    </row>
    <row r="17" spans="2:21" ht="15.75">
      <c r="B17" s="253" t="s">
        <v>853</v>
      </c>
      <c r="C17" s="254">
        <v>11</v>
      </c>
      <c r="D17" s="254">
        <v>6</v>
      </c>
      <c r="E17" s="254">
        <v>10</v>
      </c>
      <c r="F17" s="254">
        <v>5</v>
      </c>
      <c r="G17" s="255">
        <v>32</v>
      </c>
      <c r="I17" s="253" t="s">
        <v>853</v>
      </c>
      <c r="J17" s="254">
        <v>7</v>
      </c>
      <c r="K17" s="254">
        <v>3</v>
      </c>
      <c r="L17" s="254">
        <v>7</v>
      </c>
      <c r="M17" s="254">
        <v>5</v>
      </c>
      <c r="N17" s="255">
        <v>22</v>
      </c>
      <c r="P17" s="263" t="s">
        <v>886</v>
      </c>
      <c r="Q17" s="265"/>
      <c r="R17" s="264">
        <f>U9</f>
        <v>36</v>
      </c>
    </row>
    <row r="18" spans="2:21" ht="15.75">
      <c r="B18" s="253" t="s">
        <v>854</v>
      </c>
      <c r="C18" s="254">
        <v>3</v>
      </c>
      <c r="D18" s="254">
        <v>7</v>
      </c>
      <c r="E18" s="254"/>
      <c r="F18" s="254"/>
      <c r="G18" s="255">
        <v>10</v>
      </c>
      <c r="I18" s="253" t="s">
        <v>854</v>
      </c>
      <c r="J18" s="254"/>
      <c r="K18" s="254"/>
      <c r="L18" s="254"/>
      <c r="M18" s="254"/>
      <c r="N18" s="254"/>
      <c r="O18" s="252"/>
      <c r="P18" s="263" t="s">
        <v>887</v>
      </c>
      <c r="Q18" s="261"/>
      <c r="R18" s="264">
        <f>N19</f>
        <v>26</v>
      </c>
    </row>
    <row r="19" spans="2:21" ht="15.75">
      <c r="B19" s="253" t="s">
        <v>866</v>
      </c>
      <c r="C19" s="255">
        <f>SUM(C14:C18)</f>
        <v>19</v>
      </c>
      <c r="D19" s="255">
        <f t="shared" ref="D19:G19" si="2">SUM(D14:D18)</f>
        <v>22</v>
      </c>
      <c r="E19" s="255">
        <f t="shared" si="2"/>
        <v>16</v>
      </c>
      <c r="F19" s="255">
        <f t="shared" si="2"/>
        <v>9</v>
      </c>
      <c r="G19" s="255">
        <f t="shared" si="2"/>
        <v>66</v>
      </c>
      <c r="I19" s="253" t="s">
        <v>866</v>
      </c>
      <c r="J19" s="255">
        <f>SUM(J14:J18)</f>
        <v>7</v>
      </c>
      <c r="K19" s="255">
        <f t="shared" ref="K19:N19" si="3">SUM(K14:K18)</f>
        <v>5</v>
      </c>
      <c r="L19" s="255">
        <f t="shared" si="3"/>
        <v>8</v>
      </c>
      <c r="M19" s="255">
        <f t="shared" si="3"/>
        <v>6</v>
      </c>
      <c r="N19" s="255">
        <f t="shared" si="3"/>
        <v>26</v>
      </c>
      <c r="O19" s="256"/>
      <c r="P19" s="263" t="s">
        <v>888</v>
      </c>
      <c r="Q19" s="261"/>
      <c r="R19" s="264">
        <f>N30</f>
        <v>48</v>
      </c>
    </row>
    <row r="20" spans="2:21" ht="30">
      <c r="I20" s="257" t="s">
        <v>868</v>
      </c>
      <c r="J20" s="250" t="s">
        <v>878</v>
      </c>
      <c r="K20" s="250" t="s">
        <v>878</v>
      </c>
      <c r="L20" s="250" t="s">
        <v>878</v>
      </c>
      <c r="M20" s="250" t="s">
        <v>878</v>
      </c>
      <c r="N20" s="250"/>
    </row>
    <row r="23" spans="2:21" ht="15.75">
      <c r="B23" s="248" t="s">
        <v>879</v>
      </c>
      <c r="I23" s="248" t="s">
        <v>880</v>
      </c>
    </row>
    <row r="24" spans="2:21">
      <c r="B24" s="250" t="s">
        <v>861</v>
      </c>
      <c r="C24" s="250" t="s">
        <v>874</v>
      </c>
      <c r="D24" s="250" t="s">
        <v>875</v>
      </c>
      <c r="E24" s="250" t="s">
        <v>876</v>
      </c>
      <c r="F24" s="250" t="s">
        <v>877</v>
      </c>
      <c r="G24" s="250" t="s">
        <v>866</v>
      </c>
      <c r="H24" s="251"/>
      <c r="I24" s="250" t="s">
        <v>861</v>
      </c>
      <c r="J24" s="250" t="s">
        <v>874</v>
      </c>
      <c r="K24" s="250" t="s">
        <v>875</v>
      </c>
      <c r="L24" s="250" t="s">
        <v>876</v>
      </c>
      <c r="M24" s="250" t="s">
        <v>877</v>
      </c>
      <c r="N24" s="250" t="s">
        <v>866</v>
      </c>
      <c r="O24" s="252"/>
    </row>
    <row r="25" spans="2:21">
      <c r="B25" s="253" t="s">
        <v>853</v>
      </c>
      <c r="C25" s="254">
        <v>5</v>
      </c>
      <c r="D25" s="254">
        <v>10</v>
      </c>
      <c r="E25" s="254">
        <v>10</v>
      </c>
      <c r="F25" s="254"/>
      <c r="G25" s="255">
        <v>25</v>
      </c>
      <c r="I25" s="253" t="s">
        <v>855</v>
      </c>
      <c r="J25" s="254"/>
      <c r="K25" s="254"/>
      <c r="L25" s="254"/>
      <c r="M25" s="254"/>
      <c r="N25" s="255"/>
      <c r="O25" s="256"/>
    </row>
    <row r="26" spans="2:21">
      <c r="B26" s="253" t="s">
        <v>854</v>
      </c>
      <c r="C26" s="254">
        <v>14</v>
      </c>
      <c r="D26" s="254">
        <v>20</v>
      </c>
      <c r="E26" s="254">
        <v>12</v>
      </c>
      <c r="F26" s="254">
        <v>10</v>
      </c>
      <c r="G26" s="255">
        <v>56</v>
      </c>
      <c r="I26" s="253" t="s">
        <v>857</v>
      </c>
      <c r="J26" s="254">
        <v>1</v>
      </c>
      <c r="K26" s="254"/>
      <c r="L26" s="254">
        <v>3</v>
      </c>
      <c r="M26" s="254">
        <v>2</v>
      </c>
      <c r="N26" s="255">
        <v>6</v>
      </c>
      <c r="O26" s="256"/>
    </row>
    <row r="27" spans="2:21">
      <c r="B27" s="253" t="s">
        <v>856</v>
      </c>
      <c r="C27" s="254">
        <v>9</v>
      </c>
      <c r="D27" s="254"/>
      <c r="E27" s="254">
        <v>10</v>
      </c>
      <c r="F27" s="254">
        <v>7</v>
      </c>
      <c r="G27" s="255">
        <v>26</v>
      </c>
      <c r="I27" s="253" t="s">
        <v>856</v>
      </c>
      <c r="J27" s="254"/>
      <c r="K27" s="254"/>
      <c r="L27" s="254">
        <v>1</v>
      </c>
      <c r="M27" s="254"/>
      <c r="N27" s="255">
        <v>1</v>
      </c>
      <c r="O27" s="256"/>
    </row>
    <row r="28" spans="2:21">
      <c r="B28" s="253" t="s">
        <v>855</v>
      </c>
      <c r="C28" s="254"/>
      <c r="D28" s="254"/>
      <c r="E28" s="254"/>
      <c r="F28" s="254"/>
      <c r="G28" s="255"/>
      <c r="I28" s="253" t="s">
        <v>853</v>
      </c>
      <c r="J28" s="254">
        <v>2</v>
      </c>
      <c r="K28" s="254">
        <v>1</v>
      </c>
      <c r="L28" s="254">
        <v>9</v>
      </c>
      <c r="M28" s="254"/>
      <c r="N28" s="255">
        <v>12</v>
      </c>
      <c r="O28" s="256"/>
    </row>
    <row r="29" spans="2:21">
      <c r="B29" s="253" t="s">
        <v>857</v>
      </c>
      <c r="C29" s="254">
        <v>4</v>
      </c>
      <c r="D29" s="254">
        <v>4</v>
      </c>
      <c r="E29" s="254">
        <v>4</v>
      </c>
      <c r="F29" s="254">
        <v>2</v>
      </c>
      <c r="G29" s="255">
        <v>14</v>
      </c>
      <c r="I29" s="253" t="s">
        <v>854</v>
      </c>
      <c r="J29" s="254">
        <v>6</v>
      </c>
      <c r="K29" s="254">
        <v>4</v>
      </c>
      <c r="L29" s="254">
        <v>10</v>
      </c>
      <c r="M29" s="254">
        <v>9</v>
      </c>
      <c r="N29" s="255">
        <v>29</v>
      </c>
      <c r="O29" s="256"/>
      <c r="S29" s="260"/>
      <c r="T29" s="260"/>
      <c r="U29" s="260"/>
    </row>
    <row r="30" spans="2:21">
      <c r="B30" s="253" t="s">
        <v>866</v>
      </c>
      <c r="C30" s="255">
        <f>SUM(C25:C29)</f>
        <v>32</v>
      </c>
      <c r="D30" s="255">
        <f t="shared" ref="D30:G30" si="4">SUM(D25:D29)</f>
        <v>34</v>
      </c>
      <c r="E30" s="255">
        <f t="shared" si="4"/>
        <v>36</v>
      </c>
      <c r="F30" s="255">
        <f t="shared" si="4"/>
        <v>19</v>
      </c>
      <c r="G30" s="255">
        <f t="shared" si="4"/>
        <v>121</v>
      </c>
      <c r="I30" s="253" t="s">
        <v>866</v>
      </c>
      <c r="J30" s="255">
        <f>SUM(J25:J29)</f>
        <v>9</v>
      </c>
      <c r="K30" s="255">
        <f t="shared" ref="K30:N30" si="5">SUM(K25:K29)</f>
        <v>5</v>
      </c>
      <c r="L30" s="255">
        <f t="shared" si="5"/>
        <v>23</v>
      </c>
      <c r="M30" s="255">
        <f t="shared" si="5"/>
        <v>11</v>
      </c>
      <c r="N30" s="255">
        <f t="shared" si="5"/>
        <v>48</v>
      </c>
      <c r="O30" s="256"/>
    </row>
    <row r="31" spans="2:21" ht="30">
      <c r="I31" s="257" t="s">
        <v>868</v>
      </c>
      <c r="J31" s="250" t="s">
        <v>878</v>
      </c>
      <c r="K31" s="250" t="s">
        <v>878</v>
      </c>
      <c r="L31" s="250" t="s">
        <v>878</v>
      </c>
      <c r="M31" s="250" t="s">
        <v>878</v>
      </c>
      <c r="N31" s="259"/>
    </row>
    <row r="33" spans="2:14" ht="15.75">
      <c r="B33" s="248" t="s">
        <v>866</v>
      </c>
    </row>
    <row r="34" spans="2:14" ht="15.75">
      <c r="B34" s="248"/>
    </row>
    <row r="35" spans="2:14" ht="15.75">
      <c r="B35" s="248" t="s">
        <v>889</v>
      </c>
      <c r="I35" s="248" t="s">
        <v>890</v>
      </c>
    </row>
    <row r="36" spans="2:14">
      <c r="B36" s="250" t="s">
        <v>861</v>
      </c>
      <c r="C36" s="250" t="s">
        <v>862</v>
      </c>
      <c r="D36" s="250" t="s">
        <v>863</v>
      </c>
      <c r="E36" s="250" t="s">
        <v>864</v>
      </c>
      <c r="F36" s="250" t="s">
        <v>865</v>
      </c>
      <c r="G36" s="250" t="s">
        <v>866</v>
      </c>
      <c r="I36" s="250" t="s">
        <v>861</v>
      </c>
      <c r="J36" s="250" t="s">
        <v>874</v>
      </c>
      <c r="K36" s="250" t="s">
        <v>875</v>
      </c>
      <c r="L36" s="250" t="s">
        <v>876</v>
      </c>
      <c r="M36" s="250" t="s">
        <v>877</v>
      </c>
      <c r="N36" s="250" t="s">
        <v>866</v>
      </c>
    </row>
    <row r="37" spans="2:14">
      <c r="B37" s="253" t="s">
        <v>855</v>
      </c>
      <c r="C37" s="259">
        <v>3</v>
      </c>
      <c r="D37" s="259">
        <v>2</v>
      </c>
      <c r="E37" s="259">
        <v>5</v>
      </c>
      <c r="F37" s="259">
        <v>2</v>
      </c>
      <c r="G37" s="259">
        <v>12</v>
      </c>
      <c r="I37" s="253" t="s">
        <v>855</v>
      </c>
      <c r="J37" s="254"/>
      <c r="K37" s="254"/>
      <c r="L37" s="254"/>
      <c r="M37" s="254">
        <v>2</v>
      </c>
      <c r="N37" s="255">
        <v>2</v>
      </c>
    </row>
    <row r="38" spans="2:14">
      <c r="B38" s="253" t="s">
        <v>857</v>
      </c>
      <c r="C38" s="259">
        <v>1</v>
      </c>
      <c r="D38" s="259">
        <v>3</v>
      </c>
      <c r="E38" s="259">
        <v>1</v>
      </c>
      <c r="F38" s="259">
        <v>3</v>
      </c>
      <c r="G38" s="259">
        <v>8</v>
      </c>
      <c r="I38" s="253" t="s">
        <v>857</v>
      </c>
      <c r="J38" s="254">
        <v>2</v>
      </c>
      <c r="K38" s="254"/>
      <c r="L38" s="254">
        <v>1</v>
      </c>
      <c r="M38" s="254"/>
      <c r="N38" s="255">
        <v>3</v>
      </c>
    </row>
    <row r="39" spans="2:14">
      <c r="B39" s="253" t="s">
        <v>856</v>
      </c>
      <c r="C39" s="259">
        <v>4</v>
      </c>
      <c r="D39" s="259">
        <v>1</v>
      </c>
      <c r="E39" s="259">
        <v>2</v>
      </c>
      <c r="F39" s="259">
        <v>6</v>
      </c>
      <c r="G39" s="259">
        <v>13</v>
      </c>
      <c r="I39" s="253" t="s">
        <v>856</v>
      </c>
      <c r="J39" s="254">
        <v>2</v>
      </c>
      <c r="K39" s="254">
        <v>1</v>
      </c>
      <c r="L39" s="254"/>
      <c r="M39" s="254">
        <v>3</v>
      </c>
      <c r="N39" s="255">
        <v>6</v>
      </c>
    </row>
    <row r="40" spans="2:14">
      <c r="B40" s="253" t="s">
        <v>853</v>
      </c>
      <c r="C40" s="259">
        <v>9</v>
      </c>
      <c r="D40" s="259">
        <v>6</v>
      </c>
      <c r="E40" s="259">
        <v>5</v>
      </c>
      <c r="F40" s="259">
        <v>3</v>
      </c>
      <c r="G40" s="259">
        <v>23</v>
      </c>
      <c r="I40" s="253" t="s">
        <v>853</v>
      </c>
      <c r="J40" s="254">
        <v>2</v>
      </c>
      <c r="K40" s="254">
        <v>2</v>
      </c>
      <c r="L40" s="254">
        <v>1</v>
      </c>
      <c r="M40" s="254"/>
      <c r="N40" s="255">
        <v>5</v>
      </c>
    </row>
    <row r="41" spans="2:14">
      <c r="B41" s="253" t="s">
        <v>854</v>
      </c>
      <c r="C41" s="259">
        <v>11</v>
      </c>
      <c r="D41" s="259">
        <v>4</v>
      </c>
      <c r="E41" s="259">
        <v>3</v>
      </c>
      <c r="F41" s="259">
        <v>7</v>
      </c>
      <c r="G41" s="259">
        <v>25</v>
      </c>
      <c r="I41" s="253" t="s">
        <v>854</v>
      </c>
      <c r="J41" s="254">
        <v>3</v>
      </c>
      <c r="K41" s="254">
        <v>4</v>
      </c>
      <c r="L41" s="254">
        <v>2</v>
      </c>
      <c r="M41" s="254">
        <v>1</v>
      </c>
      <c r="N41" s="255">
        <v>10</v>
      </c>
    </row>
    <row r="42" spans="2:14">
      <c r="B42" s="253" t="s">
        <v>866</v>
      </c>
      <c r="C42" s="259">
        <v>28</v>
      </c>
      <c r="D42" s="259">
        <v>16</v>
      </c>
      <c r="E42" s="259">
        <v>16</v>
      </c>
      <c r="F42" s="259">
        <v>21</v>
      </c>
      <c r="G42" s="259">
        <v>82</v>
      </c>
      <c r="I42" s="253" t="s">
        <v>866</v>
      </c>
      <c r="J42" s="255">
        <v>9</v>
      </c>
      <c r="K42" s="255">
        <v>7</v>
      </c>
      <c r="L42" s="255">
        <v>4</v>
      </c>
      <c r="M42" s="255">
        <v>6</v>
      </c>
      <c r="N42" s="255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Clasele_V-VIII</vt:lpstr>
      <vt:lpstr>Calificați OSR</vt:lpstr>
      <vt:lpstr>Clasele_IX-XII</vt:lpstr>
      <vt:lpstr>CENTRALIZATOR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Inspector</cp:lastModifiedBy>
  <cp:lastPrinted>2020-02-05T14:16:31Z</cp:lastPrinted>
  <dcterms:modified xsi:type="dcterms:W3CDTF">2020-02-11T09:40:13Z</dcterms:modified>
</cp:coreProperties>
</file>